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um-users\users$\khyz\Budżet-sprawozdania\"/>
    </mc:Choice>
  </mc:AlternateContent>
  <bookViews>
    <workbookView xWindow="0" yWindow="0" windowWidth="23970" windowHeight="8430" activeTab="1"/>
  </bookViews>
  <sheets>
    <sheet name="630" sheetId="1" r:id="rId1"/>
    <sheet name="801" sheetId="2" r:id="rId2"/>
    <sheet name="851 alko" sheetId="3" r:id="rId3"/>
    <sheet name="851" sheetId="4" r:id="rId4"/>
    <sheet name="853" sheetId="5" r:id="rId5"/>
    <sheet name="854" sheetId="6" r:id="rId6"/>
    <sheet name="921" sheetId="8" r:id="rId7"/>
    <sheet name="926" sheetId="9" r:id="rId8"/>
    <sheet name="900" sheetId="10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7" i="9" l="1"/>
  <c r="F48" i="9"/>
  <c r="F49" i="9"/>
  <c r="F50" i="9"/>
  <c r="F51" i="9"/>
  <c r="F52" i="9"/>
  <c r="F53" i="9"/>
  <c r="F54" i="9"/>
  <c r="F55" i="9"/>
  <c r="F46" i="9" l="1"/>
  <c r="F45" i="9"/>
  <c r="F44" i="9"/>
  <c r="F43" i="9"/>
  <c r="F42" i="9"/>
  <c r="F41" i="9"/>
  <c r="F17" i="8"/>
  <c r="D19" i="8"/>
  <c r="F16" i="8"/>
  <c r="F15" i="8"/>
  <c r="F19" i="4"/>
  <c r="F18" i="4"/>
  <c r="F40" i="9" l="1"/>
  <c r="F33" i="9"/>
  <c r="F18" i="6"/>
  <c r="E15" i="5"/>
  <c r="D15" i="5"/>
  <c r="F17" i="4" l="1"/>
  <c r="F11" i="2"/>
  <c r="F10" i="2"/>
  <c r="E10" i="10"/>
  <c r="D10" i="10"/>
  <c r="F9" i="10"/>
  <c r="F19" i="6"/>
  <c r="F17" i="6"/>
  <c r="F16" i="6"/>
  <c r="F15" i="6"/>
  <c r="F14" i="6"/>
  <c r="F13" i="6"/>
  <c r="F12" i="6"/>
  <c r="F11" i="6"/>
  <c r="F10" i="6"/>
  <c r="F9" i="6"/>
  <c r="F10" i="5"/>
  <c r="F11" i="5"/>
  <c r="F12" i="5"/>
  <c r="F13" i="5"/>
  <c r="F14" i="5"/>
  <c r="F9" i="5"/>
  <c r="F10" i="1"/>
  <c r="F11" i="1"/>
  <c r="F12" i="1"/>
  <c r="F13" i="1"/>
  <c r="F14" i="1"/>
  <c r="F15" i="1"/>
  <c r="F16" i="1"/>
  <c r="F9" i="1"/>
  <c r="E56" i="9"/>
  <c r="D56" i="9"/>
  <c r="F39" i="9"/>
  <c r="F38" i="9"/>
  <c r="F37" i="9"/>
  <c r="F36" i="9"/>
  <c r="F35" i="9"/>
  <c r="F34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E19" i="8"/>
  <c r="F19" i="8" s="1"/>
  <c r="F18" i="8"/>
  <c r="F14" i="8"/>
  <c r="F13" i="8"/>
  <c r="F12" i="8"/>
  <c r="F11" i="8"/>
  <c r="F10" i="8"/>
  <c r="F9" i="8"/>
  <c r="E17" i="1"/>
  <c r="D17" i="1"/>
  <c r="E20" i="6"/>
  <c r="D20" i="6"/>
  <c r="E21" i="4"/>
  <c r="D21" i="4"/>
  <c r="F20" i="4"/>
  <c r="F16" i="4"/>
  <c r="F15" i="4"/>
  <c r="F14" i="4"/>
  <c r="F13" i="4"/>
  <c r="F12" i="4"/>
  <c r="F11" i="4"/>
  <c r="F10" i="4"/>
  <c r="F9" i="4"/>
  <c r="F8" i="4"/>
  <c r="E15" i="3"/>
  <c r="D15" i="3"/>
  <c r="F14" i="3"/>
  <c r="F13" i="3"/>
  <c r="F12" i="3"/>
  <c r="F11" i="3"/>
  <c r="F10" i="3"/>
  <c r="F9" i="3"/>
  <c r="E13" i="2"/>
  <c r="D13" i="2"/>
  <c r="F12" i="2"/>
  <c r="F9" i="2"/>
  <c r="F8" i="2"/>
  <c r="F7" i="2"/>
  <c r="F56" i="9" l="1"/>
  <c r="F20" i="6"/>
  <c r="F10" i="10"/>
  <c r="F15" i="5"/>
  <c r="F21" i="4"/>
  <c r="F15" i="3"/>
  <c r="F13" i="2"/>
  <c r="F17" i="1"/>
</calcChain>
</file>

<file path=xl/sharedStrings.xml><?xml version="1.0" encoding="utf-8"?>
<sst xmlns="http://schemas.openxmlformats.org/spreadsheetml/2006/main" count="331" uniqueCount="207">
  <si>
    <t>Część opisowa do załącznika Nr 11 z wykonania budżetu miasta Lubina za 2018 r.</t>
  </si>
  <si>
    <t>Dział  630, rozdział 63095 – Turystyka</t>
  </si>
  <si>
    <t>w zł</t>
  </si>
  <si>
    <t>Lp.</t>
  </si>
  <si>
    <t>Organizacja pożytku publicznego</t>
  </si>
  <si>
    <t>Nazwa zadania</t>
  </si>
  <si>
    <t>Wykonanie w %</t>
  </si>
  <si>
    <t>Uwagi</t>
  </si>
  <si>
    <t>Polski Związek Niewidomych Okręg - Dolnośląski Koło w Lubinie</t>
  </si>
  <si>
    <t>Stowarzyszenie Turystyki Pieszej ,,Wędrowiec" ul. Miedziana 33/4, Lubin</t>
  </si>
  <si>
    <t>Stowarzyszenie Emerytów I Rencistów Byłych Pracowników KGHM Polska Miedź S.A. w Lubinie, ul. Marii Skłodowskiej- Curie 66</t>
  </si>
  <si>
    <t>Stowarzyszenie Dominik, ul. Jana Pawła II 58, Lubin</t>
  </si>
  <si>
    <t xml:space="preserve">Przez pola i lasy </t>
  </si>
  <si>
    <t>ZHP Chorągiew Dolnośląska Hufiec w Lubinie, ul. Nowa 6, Wrocław</t>
  </si>
  <si>
    <t>,,Szlakami atrakcji turystycznych Gminy Miejskiej Lubin'' -  wspieranie i upowszechnianie turystyki wśród dzieci młodzieży</t>
  </si>
  <si>
    <t>Stowarzyszenie Lotnicze Polskiej Miedzi w Lubinie, ul. Spacerowa 9</t>
  </si>
  <si>
    <t xml:space="preserve">Towarzystwo Przyjaciół Dzieci Koło Dzieci i Młodzieży Specjalnej Troski w Lubinie, ul. Budowniczych Lgom 85/7 </t>
  </si>
  <si>
    <t>OGÓŁEM</t>
  </si>
  <si>
    <t>Dział  801, rozdział 80195 – Oświata i wychowanie</t>
  </si>
  <si>
    <t>Fundacja Centrum Psychoonkologii VIVRE z siedzibą w Lubinie, ul. Kilińskiego 7/22</t>
  </si>
  <si>
    <t>Działalność oświatowo - szkoleniowa</t>
  </si>
  <si>
    <t>Dział  851, rozdział 85154 – Ochrona zdrowia ( Przeciwdziałanie alkoholizmowi )</t>
  </si>
  <si>
    <t>Stowarzyszenie Integracji Społecznej Klub Abstynentów i ich Rodzin "Ariadna" w Lubinie, ul. KEN 6</t>
  </si>
  <si>
    <t>Wspieranie programów terapeutycznych dla osób uzależnionych i współuzależnionych</t>
  </si>
  <si>
    <t>Stowarzyszenie Klub Abstynenta Płomień w Lubinie, ul. Reymonta 40/1</t>
  </si>
  <si>
    <t>Wspieranie programów terapeutycznych i promocja zdrowego stylu życia</t>
  </si>
  <si>
    <t>Dział  851, rozdział 85195 – Ochrona zdrowia</t>
  </si>
  <si>
    <t>Stowarzyszenie Seniorów Trzeci Wiek</t>
  </si>
  <si>
    <t>Stowarzyszenie Przyjaciół I Rodziców Osób Niepełnosprawnych "Równe Szanse" w Lubinie, ul. Wiertników 11</t>
  </si>
  <si>
    <t>Stowarzyszenie Dać Nadzieję w Lubinie, ul. Odrodzenia 30</t>
  </si>
  <si>
    <t>IV Lubiński Piknik Artystyczny pt. Akademia Sztuki</t>
  </si>
  <si>
    <t>Ochrona i promocja zdrowia oraz pomoc psychoonkologiczna pacjentom onkologicznym, ich rodzinom i osobom w żałobie</t>
  </si>
  <si>
    <t>Polski Związek Emerytów, Rencistów i Inwalidów, Zarząd Rejonowy z siedzibą w Lubinie, ul. M. Skłodowskiej - Curie 14 a</t>
  </si>
  <si>
    <t>Cykl imprez promujących ochronę zdrowia; Dzień Seniora i Andrzejki</t>
  </si>
  <si>
    <t>Szkolenie- rehabilitacja, integracja osób niewidomych i słabowidzących</t>
  </si>
  <si>
    <t>Dział  853, rozdział 85395 – Pozostałe zadania w zakresie polityki społecznej</t>
  </si>
  <si>
    <t>Budowanie systemu wsparcia osób i rodzin pozostających w trudnej sytuacji życiowej - pomoc osobom bezdomnym i ubogim poprzez ich aktywizację i zapewnienie tymczasowego, całodobowego schronienia w schronisku dla osób bezdomnych oraz tymczasowego schronienia w noclegowni i ogrzewalni</t>
  </si>
  <si>
    <t>Festiwal Narodów</t>
  </si>
  <si>
    <t>Dział  854, rozdział 854 – Edukacyjna opieka wychowawcza</t>
  </si>
  <si>
    <t>Rodzina na szlaku i Bieg Dinusia</t>
  </si>
  <si>
    <t xml:space="preserve">Działania wychowawcze i prewencyjne na rzecz dzieci i młodzieży, w tym aktywny wypoczynek - Letni wypoczynek dzieci i młodzieży z terenu miasta Lubina - Wakacje z przygodą </t>
  </si>
  <si>
    <t>Lubińskie Centrum Tenisowe Top Tenis w Lubinie, ul. Baczynowa 1</t>
  </si>
  <si>
    <t>Stowarzyszenie Akademia Piłkarska Żaczek - Orlik z siedzibą w Lubinie, ul. Pawia 46/6</t>
  </si>
  <si>
    <t>Stowarzyszenie Sportowe Górnik Lubin przy Związku Zawodowym Pracowników Dołowych, ul. M. Skłodowskiej- Curie 188</t>
  </si>
  <si>
    <t>Organizacja Wypoczynku letniego Obóz Sportowy</t>
  </si>
  <si>
    <t>Salezjańskie Centrum Sportowe Amico w Lubinie, ul. Prusa 4</t>
  </si>
  <si>
    <t>Obóz sportowo-rekreacyjny</t>
  </si>
  <si>
    <t>Dział  900, 90095 – Gospodarka komunalna i ochrona środowiska</t>
  </si>
  <si>
    <t>Dział  921, rozdział 92105 –Kultura i Ochrona Dziedzictwa Narodowego</t>
  </si>
  <si>
    <t>Organizacja imprez międzypokoleniowych</t>
  </si>
  <si>
    <t>Stowarzyszenie Rodziców i Przyjaciół Młodzieżowej Orkiestry Sursum Corda w Legnicy, ul. Jana Pawła II 1</t>
  </si>
  <si>
    <t>Fundacja For Art w Lubinie, ul. Łukasiewicza 3</t>
  </si>
  <si>
    <t>Promocja Amatorskiego Ruchu artystycznego - Edukacja artystyczna dzieci i młodzieży poprzez uczestnictwo w zajęciach Zespołu Piosenki i Tańca Gwarkowie</t>
  </si>
  <si>
    <t>Harcerska szkoła patriotyzmu</t>
  </si>
  <si>
    <t>Dział  926, rozdział 92605 –Kultura fizyczna</t>
  </si>
  <si>
    <t>Stowarzyszenie Brydża Sportowego IMPAS w Lubinie, ul. Łuzycka1/7</t>
  </si>
  <si>
    <t>Uczniowski Klub sportowy MDK "Olimp" w Lubinie, ul. KEN 6a</t>
  </si>
  <si>
    <t>Prowadzenie szkolenia szermierczego</t>
  </si>
  <si>
    <t>Klub Koreańskiej sztuki Walki Taekwondo w Lubinie, ul. KEN 6a</t>
  </si>
  <si>
    <t xml:space="preserve">Prowadzenie szkolenia Taekwondo-do na poziomie podstawowym i zawansowanym </t>
  </si>
  <si>
    <t>Międzyszkolny Ludowy Klub  Sportowy Sokół Lubin, ul. Sybiraków 11</t>
  </si>
  <si>
    <t>Udział dzieci i młodzieży Lubina w ogólnopolskim współzawodnictwie dzieci i młodzieży w zakresie lekkiej atletyki</t>
  </si>
  <si>
    <t>Klub Rugby Miedziowi Lubin w Lubinie, ul. Cedyńska 11/3</t>
  </si>
  <si>
    <t>Popularyzacja olimpijskiej odmiany Rugby 7, poprzez udział w rozgrywkach oraz organizację Mistrzostw Polski Ekstraligi Kobiet i szkolnej Ligi Rugby TAG</t>
  </si>
  <si>
    <t>Stowarzyszenie Akademia Piłkarska Żaczek - Orlik  w Lubinie, ul. Pawia 46/6</t>
  </si>
  <si>
    <t>Lubiński Klub Karate Kuokushin w Lubinie, ul. Chełmońskiego 10</t>
  </si>
  <si>
    <t xml:space="preserve">Upowszechnianie kultury fizycznej i sportu w dyscyplinie sportowej karate </t>
  </si>
  <si>
    <t>Stowarzyszenie Miłośników Gór w Lubinie, ul. Pawia 41</t>
  </si>
  <si>
    <t>Przez sport odkrywamy zdrowie - wspieranie i upowszechnianie kultury fizycznej wśród dzieci i młodzieży</t>
  </si>
  <si>
    <t>Fundacja Tenis Stołowy Zagłębie Lubin w Lubinie, ul. Tysiąclecia 2</t>
  </si>
  <si>
    <t>Stowarzyszenie Miłośników Koszykówki w Lubinie, ul. Sikorskiego 24</t>
  </si>
  <si>
    <t>Lubińska szkółka badmintona</t>
  </si>
  <si>
    <t>Międzyszkolny Klub Sportowy "Cuprum" w Lubinie, ul. Sybiraków 11</t>
  </si>
  <si>
    <t>Ludowy Uczniowski Klub Sportowy LUKS "Ziemia Lubińska"</t>
  </si>
  <si>
    <t>Prowadzenie szkolenia z piłki nożnej dziewcząt oraz udział w zawodach sportowych i turniejach halowych</t>
  </si>
  <si>
    <t>Stowarzyszenie Jeden Lubin w Lubinie, ul. Pawia 35/5</t>
  </si>
  <si>
    <t xml:space="preserve">Doskonalenie systemu szkolenia w piłce nożnej dzieci i młodzieży oraz dorosłych </t>
  </si>
  <si>
    <t>Lubińska młodzież gra w tenisa ziemnego</t>
  </si>
  <si>
    <t>art. 19 a ustawy o działalności pożytku publicznego i wolontariacie</t>
  </si>
  <si>
    <t>Wakacje z ,,Wędrowcem'', Pieszo dookoła Czech</t>
  </si>
  <si>
    <t xml:space="preserve">Wycieczka turystyczno-krajoznawcza Mazury - 8 dni </t>
  </si>
  <si>
    <t>Polski Związek Niewidomych Okręg - Dolnośląski Koło w Lubinie, ul. Traugutta 8/3</t>
  </si>
  <si>
    <t>Stolica Polski widziana oczami niewidomych</t>
  </si>
  <si>
    <t>Turystyczny rajd spadochronowy, Bałtyk Boogie 2019</t>
  </si>
  <si>
    <t>Parafia pw. św. Jana Bosko w Lubinie, ul. Jana Pawła II 58</t>
  </si>
  <si>
    <t>Kulturalny Kraków 2019</t>
  </si>
  <si>
    <t>Stowarzyszenie Wielu Kultur z siedzibą w Lubinie, ul. Tuwima 28/3</t>
  </si>
  <si>
    <t>Łemkowie turystycznie - Supraśli 2019</t>
  </si>
  <si>
    <t>Wysokość przyznanej kwoty dotacji 2019</t>
  </si>
  <si>
    <t>AS- aktywni społecznie - organizacja cyklu zajęć dla dzieci i młodzieży zainteresowanej wolontariatem wychowawczym, wspomagającym rozwój dzieci i młodzieży</t>
  </si>
  <si>
    <t>Warsztaty ceramiczno-plastyczne 2019</t>
  </si>
  <si>
    <t>Parafia pw. św Jana Bosko w Lubinie, ul. Jana Pawła II 58</t>
  </si>
  <si>
    <t xml:space="preserve">Warsztaty umiejętności społecznych: Powiedź mi kim jestem? </t>
  </si>
  <si>
    <t>Stowarzyszenie Proobronne "Tarcza" ul. Mickiewicza 15/30 Lubin</t>
  </si>
  <si>
    <t>Warsztaty dla młodzieży z koncertem HIP HOP w tle</t>
  </si>
  <si>
    <t xml:space="preserve">Warsztaty- Uzależnienia ? Nie dziękuję </t>
  </si>
  <si>
    <t>Wyjdź z domu 2019</t>
  </si>
  <si>
    <t>Działanie na rzecz osób niepełnosprawnych. Organizacja imprezy rekreacyjno-turystycznej "Budapeszt z wypoczynkiem nad Balatonem"</t>
  </si>
  <si>
    <t>Stowarzyszenie Przyjaciół Dzieci z Autyzmem i innymi Zaburzeniami Rozwojowymi "Dar Losu" z siedzibą w Legnicy, ul. Gliwicka 6</t>
  </si>
  <si>
    <t>Konferencja Bio-Medyczne ujęcie Autyzmu</t>
  </si>
  <si>
    <t>Plenerowa impreza integracyjna "Pożegnanie  lata"</t>
  </si>
  <si>
    <t>Seniorski Szlak</t>
  </si>
  <si>
    <t>Piknik Artystyczny - Na dworze Króla Artura</t>
  </si>
  <si>
    <t xml:space="preserve">Lubińskie Centrum Wolontariatu z siedzibą w Lubinie, ul. Bieszczadzka 55/1 </t>
  </si>
  <si>
    <t>W zdrowym ciele zdrowy duch</t>
  </si>
  <si>
    <t>Ludowy Uczniowski Klub Sportowy LUKS "Ziemia Lubińska" z siedzibą w Czerniec 1</t>
  </si>
  <si>
    <t>Organizacja letniego obozu sportowo-wypoczynkowego dla dziewcząt</t>
  </si>
  <si>
    <t>Uczniowski Klub Sportowy Akademia Piłkarska Fem Gol, z siedzibą w Lubinie, ul. Pawia 9/15</t>
  </si>
  <si>
    <t xml:space="preserve">Organizacja obozu letniego dla zawodniczek Akademi Piłkarskiej Femgol Lubin </t>
  </si>
  <si>
    <t>Organizacja Urodzin Akademii Żaczek i Dnia Dziecka</t>
  </si>
  <si>
    <t>Organizacja obchodów Dnia Dziecka. Wyjazdowa imprez sportowo - rekreacyjna "Ścieżka w chmurach"</t>
  </si>
  <si>
    <t>Spadochronowy Dzień Dziecka</t>
  </si>
  <si>
    <t>Lubińskie Stowarzyszenie Twórców Kultury w Lubinie, ul. KEN 6a</t>
  </si>
  <si>
    <t>Zapomniane miejsca - piękno oczami artysty- wystawy artystyczne</t>
  </si>
  <si>
    <t>"Pamięć i historia"</t>
  </si>
  <si>
    <t>Sentymentalny powrót do korzeni</t>
  </si>
  <si>
    <t>Wycieczka szlakiem Powstania Wielkopolskiego</t>
  </si>
  <si>
    <t>Organizacja XXIV Turnieju Brydża Sportowego Par z okazji Świata Niepodległości pod patronatem Prezydenta Lubina w dniu 11.11.2018 r., III Memoriał Andrzeja Górzyńskiego</t>
  </si>
  <si>
    <t>Upowszechnianie tenisa stłowego poprez prowadzenie zajęć edukacyjno-szkoleniowych oraz rozgrywek ligi amatorskiej</t>
  </si>
  <si>
    <t>Szkolenie w poszczególnych dyscyplinach sportowych oraz udział w zawodach sportowych i organizacja imprez sportowych w roku 2019</t>
  </si>
  <si>
    <t>X Maraton pieszo i rowerem dookoła Lubina</t>
  </si>
  <si>
    <t>Turniej "Piłkarskie Niższe Ligi CUP</t>
  </si>
  <si>
    <t>Lubin Lata 2019</t>
  </si>
  <si>
    <t>Wspieranie aktywności ruchowej dzieci w wieku 4-12 lat poprzez organizację i prowadzenie cyklicznych zajęć o profilu piłka nożna i imprez sportowo-rekreacyjnych</t>
  </si>
  <si>
    <t>VI Memoriał im. Iwony Buczek we wspinaniu na trudność</t>
  </si>
  <si>
    <t>Akademia Koszykówki 2019</t>
  </si>
  <si>
    <t xml:space="preserve">Doskonalenie systemu szkolenia w piłce nożnej dziewcząt - udział zawodniczek akademii piłkarskiej Femgol Lubin w turniejach i rozgrywkach piłki nożnej </t>
  </si>
  <si>
    <t>Doskonalenie systemu szkolenia w jeździe szybkiej na lodzie</t>
  </si>
  <si>
    <t>Miejski Klub Bokserski Energetyka Lubin z siedzibą w Lubinie, ul. M. Skłodowskiej -Curie 46</t>
  </si>
  <si>
    <t>Szkoła Boksu Zagłębia Miedziowego</t>
  </si>
  <si>
    <t>Zdrowo i sportowo</t>
  </si>
  <si>
    <t xml:space="preserve">Stowarzyszenie Razem Jesteśmy Silniejsi z siedzibą w Lubinie, ul. Odrodzenia 3a Lubin </t>
  </si>
  <si>
    <t xml:space="preserve">Nie lekceważ ludzi, którzy kochają siatkówkę </t>
  </si>
  <si>
    <t>Akademia Sportowego Rozwoju Natalii Czerwonki, z siedzibą w Lubinie, ul. Malinowskiego 5b/6</t>
  </si>
  <si>
    <t>Popularyzacja olimpijskiej dyscypliny sportu - łyżwiarstwo szybkie - poprzez udział w Ogólnopolskich Zawodach Dzieci oraz organizację "Spotkań z Mistrzem"</t>
  </si>
  <si>
    <t xml:space="preserve">Lubińskie Stowarzyszenie Sportowe Handball Czerniec 2a </t>
  </si>
  <si>
    <t>Upowszechniania i wspieranie gry w piłkę ręczną wśród dorosłych mieszkańców - Masterów</t>
  </si>
  <si>
    <t>Część opisowa do załącznika Nr 11 z wykonania budżetu miasta Lubina za 2019 r.</t>
  </si>
  <si>
    <t xml:space="preserve">Parafia Rzymskokatolicka Najświętszego Serca Pana Jezusa ul. Prusa 4 Lubin </t>
  </si>
  <si>
    <t>Organizacja i realizacji programu edukacyjna-społeczno-rekreacyjnego pod nazwą Centrum Rozwoju i Aktywności dzieci i młodzieży "Strefa Młodych Oratorium św. Dominika Savio"</t>
  </si>
  <si>
    <t>Fundacja Przyjaciół Dzieci z Autyzmem "Dar Losu" z sidzibą w Lubinie, ul. Gwarków 92/10</t>
  </si>
  <si>
    <t>Wyjazdowe warsztaty edukacyjne</t>
  </si>
  <si>
    <t>Klub Abstynenta "Arka" przy Parafii św. M. Kolbe z siedzibą w Lubinie, ul. Orla 32</t>
  </si>
  <si>
    <t>Warsztaty terapeutyczne dla osób uzależnionych</t>
  </si>
  <si>
    <t>Warsztaty dla dzieci, dorosłych i seniorów - Bądź uważny"</t>
  </si>
  <si>
    <t>Organizacja turnieju tenisa ziemnego z okazji Dnia Dziecka, oraz organizacja obozów tenisowych i półkolonii dla dzieci i młodzieży w czasie wakacji 2019</t>
  </si>
  <si>
    <t xml:space="preserve">Koło Lubińskiego Towarzystwa Pomocy im. Św. Brata Alberta </t>
  </si>
  <si>
    <t xml:space="preserve"> "Prowadzenie jadłodajni"</t>
  </si>
  <si>
    <t>Rzymsko-Katolicka Parafia pw. Św. Jana Bosko w Lubinie</t>
  </si>
  <si>
    <t xml:space="preserve">Polski Związek Emerytów, Rencistów i Inwalidów, Zarząd Rejonowy z siedzibą w Lubinie, </t>
  </si>
  <si>
    <t>"Prowadzenie punktu wydawania artykułów żywnościowych"</t>
  </si>
  <si>
    <t>Organizacja i realizacja programu edukacyjno - społeczno - rekreacyjnego pod nazwą Centrum rozwoju i aktywności dzieci i młodzieży Strefa Młodych Oratorium św. Dominka Savio"</t>
  </si>
  <si>
    <t xml:space="preserve">Parafia Rzymskokatolicka pod wezwaniem Najświętszego Serca Pana Jezusa w Lubinie </t>
  </si>
  <si>
    <t>„Pomoc rodzinom i osobom  trudniej sytuacji życiowej oraz wyrównywanie szans tych rodzin i osób -prowadzenie Specjalistycznej Poradni Rodzinnej im. św. Joanny Beretty Moli w Lubinie”</t>
  </si>
  <si>
    <t xml:space="preserve">Diecezja Legnicka, </t>
  </si>
  <si>
    <t>Stowarzyszenie "Trzeci Wiek"</t>
  </si>
  <si>
    <t xml:space="preserve">Lubińskie Stowarzyszenie Motocrossu "Bry-Tech Racing" z siedzibą w Chróstniku 54 </t>
  </si>
  <si>
    <t>Udział zawodników Lubińskiego Stowarzyszenia Motocrossu w treningach oraz zawodach Mistrzostw Polski w sezonie 2019</t>
  </si>
  <si>
    <t>Wspieranie rozgrywek seniorów</t>
  </si>
  <si>
    <t>Organizacja imprezy rekreacyjnej pod nazwą: Pokazy motycyklowe TRIAL</t>
  </si>
  <si>
    <t xml:space="preserve">Uczniowski Klub Sportowy Piłki Siatkowej, ul. Wyszyńskiego 8 Lubin </t>
  </si>
  <si>
    <t>Stowarzyszenie Sport ART., ul. Kościuszki 16</t>
  </si>
  <si>
    <t>Organizacja treningów siatkarsich 2 grup szkoleniowych UKS w Lubinie</t>
  </si>
  <si>
    <t>Stowarzyszenie Viribus Unitis, ul. Jesionowa 3/4, Lubin</t>
  </si>
  <si>
    <t>Turniej FIFA 2019</t>
  </si>
  <si>
    <t>Organizacja meczu eliminacji Mistrzostw Świata 2019 Polska-Serbia</t>
  </si>
  <si>
    <t>MKS Zagłebie Lubin S.A, ul. M. Sklodowskiej -Curie 98</t>
  </si>
  <si>
    <t>Wychowanie młodzieży poprzez sport</t>
  </si>
  <si>
    <t>MKS Zagłebie Lubin ul. M. Sklodowskiej -Curie 98</t>
  </si>
  <si>
    <t>Pomoc dla zwierząt 2019</t>
  </si>
  <si>
    <t>„Harcerski Klub Ratowniczy "VERMIS"- ratujemy i uczymy ratować”</t>
  </si>
  <si>
    <t xml:space="preserve">Działanie na rzecz osób niepełnosprawnych: przygotowanie i doposażenie całodobowego Ośrodka Specjalistycznej Opieki Osób Niepełnosprawnych intelektualnie 
i ruchowo pod kątem prowadzenia zajęć rewalidacyjno – rehabilitacyjnych
</t>
  </si>
  <si>
    <t>Wykonanie na dzień 31.12.2019 r.</t>
  </si>
  <si>
    <t>Stowarzyszenie Seniorów Trzeci Wiek w Lubinie, ul. Sienkiewicza 3</t>
  </si>
  <si>
    <t>Jarmark Bożonarodzeniowy</t>
  </si>
  <si>
    <t>Parafia Rzymsko – Katolicka pw. Narodzenia Najświętszej Maryi Panny w Wielowsi, Wielowieś 69, 59-330 Ścinawa</t>
  </si>
  <si>
    <t>„Za Naszą i Waszą wolność”</t>
  </si>
  <si>
    <t>Ikona, Słowo i Obraz - Dobra Nowina dla współczesnego świata</t>
  </si>
  <si>
    <t>Parafia Prawosławna Św. Trójcy w Lubinie, z siedzibą w Lubinie, ul. 1-go Maja 13 b</t>
  </si>
  <si>
    <t>Prowadzenie zajęć propagujących  sporty strzeleckie dla dzieci i młodzieży</t>
  </si>
  <si>
    <t>Uczniowski Klub Sportowy Miedziani z siedzibą w Lubinie, ul. Norwida 10</t>
  </si>
  <si>
    <t>Szkolenie w zakresie bezpiecznego poruszania się w trudnych warunkach na szlakach górskich</t>
  </si>
  <si>
    <t>Klub Górski „PROBLEM” z siedzibą w Lubinie, ul. Rynek 11</t>
  </si>
  <si>
    <t>VI Bieg Dinusia</t>
  </si>
  <si>
    <t>Stowarzyszeniem Viribus Unitis z siedzibą w Lubinie, ul. Jesionowa 3/4</t>
  </si>
  <si>
    <t>Stowarzyszeniem Kultury Fizycznej Karate Goju Ryu Shuseikan Poland, z siedzibą 
w Ścinawie, ul. Mickiewicza 31</t>
  </si>
  <si>
    <t>„III Turniej Karate Dzieci i Młodzieży – Lubin Cup 2019”</t>
  </si>
  <si>
    <t>”Kinder+Sport Alternatywne Lekcje WF”</t>
  </si>
  <si>
    <t xml:space="preserve">Fundacją Moniki Pyrek z siedzibą w Szczecinie, ul. Władysława Szeflera 3/5/7 </t>
  </si>
  <si>
    <t>Świąteczny Turniej Koszykówki Młodzieżowej</t>
  </si>
  <si>
    <t xml:space="preserve">Stowarzyszenie Miłośników Koszykówki Lubin z siedzibą w Lubinie, ul. Sikorskiego 24 </t>
  </si>
  <si>
    <t>Stowarzyszeniem na Rzecz Obronności i Bezpieczeństwa Kraju, z siedzibą w Lubinie, ul. B. Krupińskiego 61/7</t>
  </si>
  <si>
    <t>Organizacja wyjazdowych zawodów strzeleckich w rejon Karkonoszy</t>
  </si>
  <si>
    <t>”Wspieranie aktywności ruchowej dzieci w wieku przedszkolnym”</t>
  </si>
  <si>
    <t>Stowarzyszenie Akademii Piłkarskiej Żaczek-Orlik z siedzibą w Lubinie, ul. Pawia 46/6</t>
  </si>
  <si>
    <t>„Szkolenie dzieci i młodzieży z zakresu piłki nożnej w okresie zimowym”</t>
  </si>
  <si>
    <t>Stowarzyszenie Sportowe Górnik Lubin przy Związku Zawodowym Pracowników Dołowych, z siedzibą w Lubinie, ul. Marii Skłodowskiej – Curie 188</t>
  </si>
  <si>
    <t xml:space="preserve">„Przedszkole w ruchu-zajęcia sportowe o charakterze ogólnorozwojowym
w Przedszkolach Miejskich w Lubinie”
</t>
  </si>
  <si>
    <t>Uczniowski Klub Sportowy Piłki Siatkowej, z siedzibą w Lubinie, ul. Wyszyńskiego 8</t>
  </si>
  <si>
    <t>„Świąteczny Turniej Mini Piłki Ręcznej Sportfuture Cup 2019"</t>
  </si>
  <si>
    <t>Stowarzyszeniem Rozwoju Piłki Ręcznej „Sportfuture”, z siedzibą w Lubinie, 
ul. Zwierzyckiego 29</t>
  </si>
  <si>
    <t>„Organizacja szkolenia oraz turnieju na szczeblu wojewódzkim i ogólnopolskim dla dzieci i młodzieży w dyscyplinie tenis ziemny"</t>
  </si>
  <si>
    <t>Lubińskim Centrum Tenisowym „TOP TENIS”, z siedzibą w Lubinie, 
ul. Baczynowa 1</t>
  </si>
  <si>
    <t>„Organizacja  zajęć rugby dla dzieci w okresie jesienno-zimowym”</t>
  </si>
  <si>
    <t>Klubem Rugby Miedziowi Lubin, z siedzibą w Lubinie, ul. Cedyńska 11/3</t>
  </si>
  <si>
    <t>Trening z Qczaj”em w Lubinie</t>
  </si>
  <si>
    <t>Fundacją Dumni z Lubina, z siedzibą w Lubinie, ul. Tysiąclecia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</si>
</sst>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2"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b/>
      <i/>
      <sz val="12"/>
      <color rgb="FF000000"/>
      <name val="Times New Roman"/>
      <family val="1"/>
      <charset val="238"/>
    </font>
    <font>
      <i/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u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sz val="12"/>
      <color rgb="FF000000"/>
      <name val="Arial1"/>
      <charset val="238"/>
    </font>
    <font>
      <b/>
      <u/>
      <sz val="12"/>
      <color rgb="FF000000"/>
      <name val="Arial1"/>
      <charset val="238"/>
    </font>
    <font>
      <b/>
      <sz val="12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i/>
      <sz val="12"/>
      <color rgb="FF000000"/>
      <name val="Calibri"/>
      <family val="2"/>
      <charset val="238"/>
      <scheme val="minor"/>
    </font>
    <font>
      <i/>
      <sz val="12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6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wrapText="1"/>
    </xf>
    <xf numFmtId="0" fontId="4" fillId="0" borderId="0" xfId="0" applyFont="1" applyFill="1" applyBorder="1" applyAlignment="1"/>
    <xf numFmtId="0" fontId="3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7" fillId="0" borderId="6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10" fillId="0" borderId="0" xfId="0" applyFont="1"/>
    <xf numFmtId="0" fontId="11" fillId="0" borderId="0" xfId="0" applyFont="1" applyFill="1" applyBorder="1" applyAlignment="1"/>
    <xf numFmtId="0" fontId="3" fillId="0" borderId="0" xfId="0" applyFont="1" applyBorder="1"/>
    <xf numFmtId="0" fontId="7" fillId="0" borderId="0" xfId="0" applyFont="1"/>
    <xf numFmtId="0" fontId="7" fillId="0" borderId="0" xfId="0" applyFont="1" applyAlignment="1">
      <alignment horizontal="right"/>
    </xf>
    <xf numFmtId="0" fontId="12" fillId="0" borderId="2" xfId="0" applyFont="1" applyBorder="1" applyAlignment="1">
      <alignment horizontal="center"/>
    </xf>
    <xf numFmtId="10" fontId="7" fillId="0" borderId="10" xfId="0" applyNumberFormat="1" applyFont="1" applyBorder="1" applyAlignment="1"/>
    <xf numFmtId="10" fontId="7" fillId="0" borderId="11" xfId="0" applyNumberFormat="1" applyFont="1" applyBorder="1" applyAlignment="1"/>
    <xf numFmtId="10" fontId="7" fillId="0" borderId="4" xfId="0" applyNumberFormat="1" applyFont="1" applyBorder="1" applyAlignment="1"/>
    <xf numFmtId="4" fontId="9" fillId="0" borderId="4" xfId="0" applyNumberFormat="1" applyFont="1" applyBorder="1" applyAlignment="1"/>
    <xf numFmtId="10" fontId="9" fillId="0" borderId="4" xfId="0" applyNumberFormat="1" applyFont="1" applyBorder="1" applyAlignment="1"/>
    <xf numFmtId="0" fontId="13" fillId="0" borderId="0" xfId="0" applyFont="1" applyAlignment="1">
      <alignment wrapText="1"/>
    </xf>
    <xf numFmtId="0" fontId="14" fillId="0" borderId="0" xfId="0" applyFont="1" applyFill="1" applyBorder="1" applyAlignment="1">
      <alignment wrapText="1"/>
    </xf>
    <xf numFmtId="0" fontId="13" fillId="0" borderId="0" xfId="0" applyFont="1"/>
    <xf numFmtId="0" fontId="13" fillId="0" borderId="0" xfId="0" applyFont="1" applyAlignment="1">
      <alignment horizontal="right"/>
    </xf>
    <xf numFmtId="0" fontId="7" fillId="0" borderId="1" xfId="0" applyFont="1" applyBorder="1" applyAlignment="1">
      <alignment horizontal="right" wrapText="1"/>
    </xf>
    <xf numFmtId="0" fontId="7" fillId="0" borderId="6" xfId="0" applyFont="1" applyBorder="1" applyAlignment="1">
      <alignment horizontal="right" wrapText="1"/>
    </xf>
    <xf numFmtId="4" fontId="15" fillId="0" borderId="1" xfId="0" applyNumberFormat="1" applyFont="1" applyBorder="1" applyAlignment="1">
      <alignment horizontal="right"/>
    </xf>
    <xf numFmtId="10" fontId="9" fillId="0" borderId="1" xfId="0" applyNumberFormat="1" applyFont="1" applyBorder="1" applyAlignment="1">
      <alignment horizontal="right" vertical="center"/>
    </xf>
    <xf numFmtId="10" fontId="15" fillId="0" borderId="1" xfId="0" applyNumberFormat="1" applyFont="1" applyBorder="1" applyAlignment="1">
      <alignment horizontal="right" vertical="top" wrapText="1"/>
    </xf>
    <xf numFmtId="0" fontId="14" fillId="0" borderId="7" xfId="0" applyFont="1" applyFill="1" applyBorder="1" applyAlignment="1"/>
    <xf numFmtId="0" fontId="14" fillId="0" borderId="0" xfId="0" applyFont="1" applyFill="1" applyBorder="1" applyAlignment="1"/>
    <xf numFmtId="0" fontId="7" fillId="0" borderId="1" xfId="0" applyFont="1" applyBorder="1" applyAlignment="1"/>
    <xf numFmtId="0" fontId="10" fillId="0" borderId="4" xfId="0" applyFont="1" applyBorder="1" applyAlignment="1"/>
    <xf numFmtId="0" fontId="0" fillId="0" borderId="2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14" fillId="0" borderId="0" xfId="0" applyFont="1" applyFill="1" applyAlignment="1">
      <alignment horizontal="center"/>
    </xf>
    <xf numFmtId="4" fontId="8" fillId="4" borderId="4" xfId="0" applyNumberFormat="1" applyFont="1" applyFill="1" applyBorder="1" applyAlignment="1">
      <alignment wrapText="1"/>
    </xf>
    <xf numFmtId="10" fontId="7" fillId="0" borderId="1" xfId="0" applyNumberFormat="1" applyFont="1" applyBorder="1" applyAlignment="1"/>
    <xf numFmtId="0" fontId="14" fillId="0" borderId="0" xfId="0" applyFont="1" applyFill="1"/>
    <xf numFmtId="0" fontId="0" fillId="0" borderId="4" xfId="0" applyBorder="1" applyAlignment="1">
      <alignment wrapText="1"/>
    </xf>
    <xf numFmtId="0" fontId="16" fillId="0" borderId="4" xfId="0" applyFont="1" applyBorder="1" applyAlignment="1">
      <alignment wrapText="1"/>
    </xf>
    <xf numFmtId="0" fontId="7" fillId="0" borderId="4" xfId="0" applyFont="1" applyBorder="1" applyAlignment="1"/>
    <xf numFmtId="0" fontId="4" fillId="0" borderId="0" xfId="0" applyFont="1" applyFill="1"/>
    <xf numFmtId="0" fontId="6" fillId="0" borderId="14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3" fillId="0" borderId="4" xfId="0" applyFont="1" applyBorder="1" applyAlignment="1">
      <alignment wrapText="1"/>
    </xf>
    <xf numFmtId="0" fontId="16" fillId="4" borderId="4" xfId="0" applyFont="1" applyFill="1" applyBorder="1" applyAlignment="1">
      <alignment wrapText="1"/>
    </xf>
    <xf numFmtId="0" fontId="16" fillId="4" borderId="4" xfId="1" applyFont="1" applyFill="1" applyBorder="1" applyAlignment="1">
      <alignment wrapText="1"/>
    </xf>
    <xf numFmtId="0" fontId="16" fillId="4" borderId="4" xfId="2" applyFont="1" applyFill="1" applyBorder="1" applyAlignment="1">
      <alignment wrapText="1"/>
    </xf>
    <xf numFmtId="4" fontId="16" fillId="4" borderId="4" xfId="0" applyNumberFormat="1" applyFont="1" applyFill="1" applyBorder="1" applyAlignment="1">
      <alignment wrapText="1"/>
    </xf>
    <xf numFmtId="4" fontId="16" fillId="4" borderId="4" xfId="1" applyNumberFormat="1" applyFont="1" applyFill="1" applyBorder="1" applyAlignment="1">
      <alignment wrapText="1"/>
    </xf>
    <xf numFmtId="4" fontId="16" fillId="4" borderId="4" xfId="2" applyNumberFormat="1" applyFont="1" applyFill="1" applyBorder="1" applyAlignment="1">
      <alignment wrapText="1"/>
    </xf>
    <xf numFmtId="4" fontId="0" fillId="0" borderId="4" xfId="0" applyNumberFormat="1" applyBorder="1" applyAlignment="1">
      <alignment wrapText="1"/>
    </xf>
    <xf numFmtId="4" fontId="16" fillId="4" borderId="4" xfId="0" applyNumberFormat="1" applyFont="1" applyFill="1" applyBorder="1" applyAlignment="1">
      <alignment horizontal="right" wrapText="1"/>
    </xf>
    <xf numFmtId="0" fontId="16" fillId="4" borderId="4" xfId="0" applyFont="1" applyFill="1" applyBorder="1" applyAlignment="1">
      <alignment horizontal="right" wrapText="1"/>
    </xf>
    <xf numFmtId="0" fontId="7" fillId="0" borderId="17" xfId="0" applyFont="1" applyBorder="1" applyAlignment="1"/>
    <xf numFmtId="0" fontId="7" fillId="0" borderId="15" xfId="0" applyFont="1" applyBorder="1" applyAlignment="1"/>
    <xf numFmtId="0" fontId="7" fillId="0" borderId="18" xfId="0" applyFont="1" applyBorder="1" applyAlignment="1">
      <alignment wrapText="1"/>
    </xf>
    <xf numFmtId="0" fontId="7" fillId="0" borderId="9" xfId="0" applyFont="1" applyBorder="1" applyAlignment="1"/>
    <xf numFmtId="0" fontId="16" fillId="0" borderId="5" xfId="0" applyFont="1" applyBorder="1" applyAlignment="1">
      <alignment wrapText="1"/>
    </xf>
    <xf numFmtId="4" fontId="0" fillId="0" borderId="5" xfId="0" applyNumberFormat="1" applyBorder="1" applyAlignment="1">
      <alignment wrapText="1"/>
    </xf>
    <xf numFmtId="0" fontId="17" fillId="4" borderId="4" xfId="0" applyFont="1" applyFill="1" applyBorder="1" applyAlignment="1">
      <alignment wrapText="1"/>
    </xf>
    <xf numFmtId="0" fontId="0" fillId="0" borderId="4" xfId="0" applyFont="1" applyBorder="1" applyAlignment="1">
      <alignment horizontal="center" wrapText="1"/>
    </xf>
    <xf numFmtId="10" fontId="19" fillId="0" borderId="1" xfId="0" applyNumberFormat="1" applyFont="1" applyBorder="1" applyAlignment="1">
      <alignment horizontal="right"/>
    </xf>
    <xf numFmtId="0" fontId="19" fillId="0" borderId="1" xfId="0" applyFont="1" applyBorder="1" applyAlignment="1">
      <alignment horizontal="right" wrapText="1"/>
    </xf>
    <xf numFmtId="0" fontId="19" fillId="0" borderId="16" xfId="0" applyFont="1" applyBorder="1" applyAlignment="1">
      <alignment horizontal="right"/>
    </xf>
    <xf numFmtId="0" fontId="19" fillId="0" borderId="1" xfId="0" applyFont="1" applyBorder="1" applyAlignment="1">
      <alignment horizontal="right"/>
    </xf>
    <xf numFmtId="0" fontId="0" fillId="0" borderId="4" xfId="0" applyFont="1" applyBorder="1" applyAlignment="1">
      <alignment wrapText="1"/>
    </xf>
    <xf numFmtId="4" fontId="19" fillId="0" borderId="1" xfId="0" applyNumberFormat="1" applyFont="1" applyBorder="1" applyAlignment="1">
      <alignment horizontal="right"/>
    </xf>
    <xf numFmtId="0" fontId="19" fillId="0" borderId="1" xfId="0" applyFont="1" applyBorder="1" applyAlignment="1"/>
    <xf numFmtId="164" fontId="0" fillId="0" borderId="4" xfId="0" applyNumberFormat="1" applyFont="1" applyBorder="1" applyAlignment="1"/>
    <xf numFmtId="0" fontId="18" fillId="0" borderId="4" xfId="0" applyFont="1" applyBorder="1" applyAlignment="1">
      <alignment wrapText="1"/>
    </xf>
    <xf numFmtId="0" fontId="21" fillId="0" borderId="4" xfId="0" applyFont="1" applyBorder="1" applyAlignment="1">
      <alignment wrapText="1"/>
    </xf>
    <xf numFmtId="4" fontId="0" fillId="0" borderId="4" xfId="0" applyNumberFormat="1" applyFont="1" applyBorder="1" applyAlignment="1">
      <alignment horizontal="right" wrapText="1"/>
    </xf>
    <xf numFmtId="0" fontId="0" fillId="0" borderId="6" xfId="0" applyFont="1" applyBorder="1" applyAlignment="1"/>
    <xf numFmtId="0" fontId="0" fillId="0" borderId="4" xfId="0" applyFont="1" applyBorder="1" applyAlignment="1"/>
    <xf numFmtId="0" fontId="19" fillId="0" borderId="4" xfId="0" applyFont="1" applyBorder="1" applyAlignment="1">
      <alignment wrapText="1"/>
    </xf>
    <xf numFmtId="10" fontId="19" fillId="0" borderId="4" xfId="0" applyNumberFormat="1" applyFont="1" applyBorder="1" applyAlignment="1"/>
    <xf numFmtId="4" fontId="20" fillId="0" borderId="10" xfId="0" applyNumberFormat="1" applyFont="1" applyBorder="1" applyAlignment="1">
      <alignment horizontal="right"/>
    </xf>
    <xf numFmtId="10" fontId="20" fillId="0" borderId="12" xfId="0" applyNumberFormat="1" applyFont="1" applyBorder="1" applyAlignment="1">
      <alignment horizontal="right"/>
    </xf>
    <xf numFmtId="10" fontId="20" fillId="0" borderId="13" xfId="0" applyNumberFormat="1" applyFont="1" applyBorder="1" applyAlignment="1">
      <alignment horizontal="center"/>
    </xf>
    <xf numFmtId="3" fontId="0" fillId="0" borderId="4" xfId="0" applyNumberFormat="1" applyFont="1" applyBorder="1" applyAlignment="1">
      <alignment wrapText="1"/>
    </xf>
    <xf numFmtId="0" fontId="19" fillId="0" borderId="1" xfId="0" applyFont="1" applyBorder="1" applyAlignment="1">
      <alignment wrapText="1"/>
    </xf>
    <xf numFmtId="10" fontId="19" fillId="0" borderId="1" xfId="0" applyNumberFormat="1" applyFont="1" applyBorder="1" applyAlignment="1"/>
    <xf numFmtId="4" fontId="20" fillId="0" borderId="1" xfId="0" applyNumberFormat="1" applyFont="1" applyBorder="1" applyAlignment="1"/>
    <xf numFmtId="10" fontId="20" fillId="0" borderId="1" xfId="0" applyNumberFormat="1" applyFont="1" applyBorder="1" applyAlignment="1"/>
    <xf numFmtId="0" fontId="19" fillId="0" borderId="15" xfId="0" applyFont="1" applyBorder="1" applyAlignment="1">
      <alignment wrapText="1"/>
    </xf>
    <xf numFmtId="0" fontId="18" fillId="0" borderId="6" xfId="0" applyFont="1" applyBorder="1" applyAlignment="1">
      <alignment wrapText="1"/>
    </xf>
    <xf numFmtId="10" fontId="18" fillId="0" borderId="11" xfId="0" applyNumberFormat="1" applyFont="1" applyBorder="1" applyAlignment="1">
      <alignment horizontal="right"/>
    </xf>
    <xf numFmtId="0" fontId="18" fillId="0" borderId="4" xfId="0" applyFont="1" applyBorder="1" applyAlignment="1"/>
    <xf numFmtId="10" fontId="18" fillId="0" borderId="4" xfId="0" applyNumberFormat="1" applyFont="1" applyBorder="1" applyAlignment="1">
      <alignment horizontal="right"/>
    </xf>
    <xf numFmtId="4" fontId="22" fillId="0" borderId="10" xfId="0" applyNumberFormat="1" applyFont="1" applyBorder="1" applyAlignment="1">
      <alignment horizontal="right"/>
    </xf>
    <xf numFmtId="10" fontId="22" fillId="0" borderId="10" xfId="0" applyNumberFormat="1" applyFont="1" applyBorder="1" applyAlignment="1">
      <alignment horizontal="right"/>
    </xf>
    <xf numFmtId="0" fontId="23" fillId="0" borderId="10" xfId="0" applyFont="1" applyBorder="1" applyAlignment="1">
      <alignment horizontal="center"/>
    </xf>
    <xf numFmtId="4" fontId="17" fillId="4" borderId="4" xfId="0" applyNumberFormat="1" applyFont="1" applyFill="1" applyBorder="1" applyAlignment="1">
      <alignment wrapText="1"/>
    </xf>
    <xf numFmtId="4" fontId="21" fillId="0" borderId="4" xfId="0" applyNumberFormat="1" applyFont="1" applyBorder="1" applyAlignment="1"/>
    <xf numFmtId="0" fontId="17" fillId="4" borderId="5" xfId="0" applyFont="1" applyFill="1" applyBorder="1" applyAlignment="1">
      <alignment wrapText="1"/>
    </xf>
    <xf numFmtId="4" fontId="17" fillId="4" borderId="5" xfId="0" applyNumberFormat="1" applyFont="1" applyFill="1" applyBorder="1" applyAlignment="1">
      <alignment wrapText="1"/>
    </xf>
    <xf numFmtId="0" fontId="17" fillId="4" borderId="4" xfId="1" applyFont="1" applyFill="1" applyBorder="1" applyAlignment="1">
      <alignment wrapText="1"/>
    </xf>
    <xf numFmtId="4" fontId="17" fillId="4" borderId="4" xfId="1" applyNumberFormat="1" applyFont="1" applyFill="1" applyBorder="1" applyAlignment="1">
      <alignment wrapText="1"/>
    </xf>
    <xf numFmtId="10" fontId="19" fillId="0" borderId="13" xfId="0" applyNumberFormat="1" applyFont="1" applyBorder="1" applyAlignment="1"/>
    <xf numFmtId="10" fontId="20" fillId="0" borderId="4" xfId="0" applyNumberFormat="1" applyFont="1" applyBorder="1" applyAlignment="1"/>
    <xf numFmtId="0" fontId="19" fillId="0" borderId="13" xfId="0" applyFont="1" applyBorder="1" applyAlignment="1"/>
    <xf numFmtId="0" fontId="19" fillId="0" borderId="13" xfId="0" applyFont="1" applyBorder="1" applyAlignment="1">
      <alignment wrapText="1"/>
    </xf>
    <xf numFmtId="0" fontId="19" fillId="0" borderId="4" xfId="0" applyFont="1" applyBorder="1" applyAlignment="1"/>
    <xf numFmtId="10" fontId="19" fillId="0" borderId="4" xfId="0" applyNumberFormat="1" applyFont="1" applyBorder="1" applyAlignment="1">
      <alignment wrapText="1"/>
    </xf>
    <xf numFmtId="0" fontId="0" fillId="0" borderId="0" xfId="0" applyFont="1" applyAlignment="1">
      <alignment wrapText="1"/>
    </xf>
    <xf numFmtId="4" fontId="20" fillId="0" borderId="4" xfId="0" applyNumberFormat="1" applyFont="1" applyBorder="1" applyAlignment="1"/>
    <xf numFmtId="0" fontId="20" fillId="0" borderId="4" xfId="0" applyFont="1" applyBorder="1" applyAlignment="1">
      <alignment wrapText="1"/>
    </xf>
    <xf numFmtId="0" fontId="26" fillId="0" borderId="1" xfId="0" applyFont="1" applyBorder="1" applyAlignment="1">
      <alignment horizontal="right"/>
    </xf>
    <xf numFmtId="0" fontId="26" fillId="0" borderId="1" xfId="0" applyFont="1" applyBorder="1" applyAlignment="1">
      <alignment horizontal="right" wrapText="1"/>
    </xf>
    <xf numFmtId="0" fontId="27" fillId="0" borderId="2" xfId="0" applyFont="1" applyBorder="1" applyAlignment="1">
      <alignment horizontal="right"/>
    </xf>
    <xf numFmtId="4" fontId="25" fillId="0" borderId="10" xfId="0" applyNumberFormat="1" applyFont="1" applyBorder="1" applyAlignment="1">
      <alignment horizontal="right"/>
    </xf>
    <xf numFmtId="10" fontId="19" fillId="0" borderId="12" xfId="0" applyNumberFormat="1" applyFont="1" applyBorder="1" applyAlignment="1">
      <alignment horizontal="right"/>
    </xf>
    <xf numFmtId="10" fontId="25" fillId="0" borderId="12" xfId="0" applyNumberFormat="1" applyFont="1" applyBorder="1" applyAlignment="1">
      <alignment horizontal="right"/>
    </xf>
    <xf numFmtId="0" fontId="24" fillId="0" borderId="3" xfId="0" applyFont="1" applyBorder="1" applyAlignment="1">
      <alignment horizontal="right"/>
    </xf>
    <xf numFmtId="0" fontId="19" fillId="0" borderId="4" xfId="0" applyFont="1" applyBorder="1" applyAlignment="1">
      <alignment horizontal="right" wrapText="1"/>
    </xf>
    <xf numFmtId="0" fontId="24" fillId="0" borderId="4" xfId="0" applyFont="1" applyBorder="1" applyAlignment="1">
      <alignment horizontal="right"/>
    </xf>
    <xf numFmtId="0" fontId="16" fillId="0" borderId="0" xfId="0" applyFont="1" applyAlignment="1">
      <alignment wrapText="1"/>
    </xf>
    <xf numFmtId="0" fontId="29" fillId="0" borderId="4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30" fillId="0" borderId="0" xfId="0" applyFont="1" applyAlignment="1">
      <alignment wrapText="1"/>
    </xf>
    <xf numFmtId="0" fontId="30" fillId="0" borderId="4" xfId="0" applyFont="1" applyBorder="1" applyAlignment="1">
      <alignment wrapText="1"/>
    </xf>
    <xf numFmtId="0" fontId="16" fillId="0" borderId="4" xfId="0" applyFont="1" applyBorder="1"/>
    <xf numFmtId="4" fontId="16" fillId="4" borderId="13" xfId="2" applyNumberFormat="1" applyFont="1" applyFill="1" applyBorder="1" applyAlignment="1">
      <alignment wrapText="1"/>
    </xf>
    <xf numFmtId="0" fontId="21" fillId="0" borderId="4" xfId="0" applyFont="1" applyBorder="1" applyAlignment="1">
      <alignment horizontal="left" wrapText="1"/>
    </xf>
    <xf numFmtId="0" fontId="28" fillId="0" borderId="4" xfId="0" applyFont="1" applyBorder="1" applyAlignment="1">
      <alignment wrapText="1"/>
    </xf>
    <xf numFmtId="4" fontId="28" fillId="0" borderId="4" xfId="0" applyNumberFormat="1" applyFont="1" applyBorder="1" applyAlignment="1"/>
    <xf numFmtId="0" fontId="28" fillId="0" borderId="4" xfId="0" applyFont="1" applyBorder="1" applyAlignment="1"/>
    <xf numFmtId="0" fontId="28" fillId="0" borderId="0" xfId="0" applyFont="1" applyAlignment="1">
      <alignment wrapText="1"/>
    </xf>
    <xf numFmtId="0" fontId="28" fillId="0" borderId="4" xfId="0" applyFont="1" applyBorder="1" applyAlignment="1">
      <alignment horizontal="left" wrapText="1"/>
    </xf>
    <xf numFmtId="0" fontId="21" fillId="0" borderId="4" xfId="0" applyFont="1" applyBorder="1"/>
    <xf numFmtId="0" fontId="0" fillId="0" borderId="4" xfId="0" applyFont="1" applyBorder="1" applyAlignment="1">
      <alignment horizontal="left" wrapText="1"/>
    </xf>
    <xf numFmtId="0" fontId="16" fillId="0" borderId="4" xfId="0" applyFont="1" applyBorder="1" applyAlignment="1">
      <alignment horizontal="left" wrapText="1"/>
    </xf>
    <xf numFmtId="0" fontId="31" fillId="0" borderId="4" xfId="0" applyFont="1" applyBorder="1" applyAlignment="1">
      <alignment horizontal="center" vertical="center" wrapText="1"/>
    </xf>
    <xf numFmtId="0" fontId="16" fillId="4" borderId="4" xfId="1" applyFont="1" applyFill="1" applyBorder="1" applyAlignment="1">
      <alignment horizontal="left" wrapText="1"/>
    </xf>
    <xf numFmtId="0" fontId="16" fillId="4" borderId="4" xfId="0" applyFont="1" applyFill="1" applyBorder="1" applyAlignment="1">
      <alignment horizontal="left" wrapText="1"/>
    </xf>
    <xf numFmtId="0" fontId="16" fillId="4" borderId="4" xfId="2" applyFont="1" applyFill="1" applyBorder="1" applyAlignment="1">
      <alignment horizontal="left" wrapText="1"/>
    </xf>
    <xf numFmtId="0" fontId="28" fillId="0" borderId="0" xfId="0" applyFont="1" applyAlignment="1">
      <alignment horizontal="left" wrapText="1"/>
    </xf>
    <xf numFmtId="0" fontId="31" fillId="0" borderId="4" xfId="0" applyFont="1" applyBorder="1" applyAlignment="1">
      <alignment horizontal="left" wrapText="1"/>
    </xf>
    <xf numFmtId="0" fontId="0" fillId="0" borderId="13" xfId="0" applyFont="1" applyBorder="1" applyAlignment="1">
      <alignment horizontal="left" wrapText="1"/>
    </xf>
    <xf numFmtId="0" fontId="9" fillId="0" borderId="7" xfId="0" applyFont="1" applyBorder="1" applyAlignment="1"/>
    <xf numFmtId="0" fontId="7" fillId="0" borderId="8" xfId="0" applyFont="1" applyBorder="1" applyAlignment="1"/>
    <xf numFmtId="0" fontId="7" fillId="0" borderId="9" xfId="0" applyFont="1" applyBorder="1" applyAlignment="1"/>
    <xf numFmtId="0" fontId="9" fillId="0" borderId="4" xfId="0" applyFont="1" applyFill="1" applyBorder="1" applyAlignment="1"/>
    <xf numFmtId="0" fontId="14" fillId="0" borderId="0" xfId="0" applyFont="1" applyFill="1" applyBorder="1" applyAlignment="1">
      <alignment horizontal="center"/>
    </xf>
    <xf numFmtId="0" fontId="15" fillId="0" borderId="1" xfId="0" applyFont="1" applyFill="1" applyBorder="1" applyAlignment="1"/>
    <xf numFmtId="0" fontId="20" fillId="0" borderId="10" xfId="0" applyFont="1" applyFill="1" applyBorder="1" applyAlignment="1">
      <alignment horizontal="center"/>
    </xf>
    <xf numFmtId="0" fontId="14" fillId="0" borderId="0" xfId="0" applyFont="1" applyFill="1"/>
    <xf numFmtId="0" fontId="19" fillId="0" borderId="1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wrapText="1"/>
    </xf>
    <xf numFmtId="0" fontId="20" fillId="0" borderId="10" xfId="0" applyFont="1" applyFill="1" applyBorder="1" applyAlignment="1"/>
    <xf numFmtId="0" fontId="22" fillId="0" borderId="1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0" fontId="20" fillId="0" borderId="7" xfId="0" applyFont="1" applyBorder="1" applyAlignment="1"/>
    <xf numFmtId="0" fontId="20" fillId="0" borderId="8" xfId="0" applyFont="1" applyBorder="1" applyAlignment="1"/>
    <xf numFmtId="0" fontId="20" fillId="0" borderId="9" xfId="0" applyFont="1" applyBorder="1" applyAlignment="1"/>
    <xf numFmtId="0" fontId="25" fillId="0" borderId="10" xfId="0" applyFont="1" applyFill="1" applyBorder="1" applyAlignment="1">
      <alignment horizontal="right"/>
    </xf>
  </cellXfs>
  <cellStyles count="3">
    <cellStyle name="Neutralny" xfId="2" builtinId="28"/>
    <cellStyle name="Normalny" xfId="0" builtinId="0"/>
    <cellStyle name="Zły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view="pageBreakPreview" topLeftCell="A7" zoomScale="89" zoomScaleNormal="100" zoomScaleSheetLayoutView="89" workbookViewId="0">
      <selection activeCell="E7" sqref="E7"/>
    </sheetView>
  </sheetViews>
  <sheetFormatPr defaultRowHeight="15"/>
  <cols>
    <col min="2" max="2" width="38" customWidth="1"/>
    <col min="3" max="3" width="25.85546875" customWidth="1"/>
    <col min="4" max="4" width="19.85546875" customWidth="1"/>
    <col min="5" max="5" width="23.28515625" customWidth="1"/>
    <col min="6" max="6" width="15.85546875" customWidth="1"/>
  </cols>
  <sheetData>
    <row r="1" spans="1:7" ht="84" customHeight="1">
      <c r="A1" s="1"/>
      <c r="B1" s="1"/>
      <c r="C1" s="1"/>
      <c r="D1" s="1"/>
      <c r="E1" s="2" t="s">
        <v>137</v>
      </c>
      <c r="F1" s="1"/>
      <c r="G1" s="1"/>
    </row>
    <row r="2" spans="1:7" ht="15.75">
      <c r="A2" s="1"/>
      <c r="B2" s="1"/>
      <c r="C2" s="1"/>
      <c r="D2" s="1"/>
      <c r="E2" s="1"/>
      <c r="F2" s="1"/>
      <c r="G2" s="1"/>
    </row>
    <row r="3" spans="1:7" ht="15.75">
      <c r="A3" s="3" t="s">
        <v>1</v>
      </c>
      <c r="B3" s="3"/>
      <c r="C3" s="3"/>
      <c r="D3" s="3"/>
      <c r="E3" s="3"/>
      <c r="F3" s="3"/>
      <c r="G3" s="1"/>
    </row>
    <row r="4" spans="1:7" ht="15.75">
      <c r="A4" s="1"/>
      <c r="B4" s="1"/>
      <c r="C4" s="1"/>
      <c r="D4" s="1"/>
      <c r="E4" s="1"/>
      <c r="F4" s="1"/>
      <c r="G4" s="1"/>
    </row>
    <row r="5" spans="1:7" ht="15.75">
      <c r="A5" s="1"/>
      <c r="B5" s="1"/>
      <c r="C5" s="1"/>
      <c r="D5" s="1"/>
      <c r="E5" s="1"/>
      <c r="F5" s="1"/>
      <c r="G5" s="1"/>
    </row>
    <row r="6" spans="1:7" ht="15.75">
      <c r="A6" s="1"/>
      <c r="B6" s="1"/>
      <c r="C6" s="1"/>
      <c r="D6" s="1"/>
      <c r="E6" s="4"/>
      <c r="F6" s="4"/>
      <c r="G6" s="4" t="s">
        <v>2</v>
      </c>
    </row>
    <row r="7" spans="1:7" ht="48" thickBot="1">
      <c r="A7" s="5" t="s">
        <v>3</v>
      </c>
      <c r="B7" s="5" t="s">
        <v>4</v>
      </c>
      <c r="C7" s="5" t="s">
        <v>5</v>
      </c>
      <c r="D7" s="6" t="s">
        <v>88</v>
      </c>
      <c r="E7" s="6" t="s">
        <v>172</v>
      </c>
      <c r="F7" s="6" t="s">
        <v>6</v>
      </c>
      <c r="G7" s="5" t="s">
        <v>7</v>
      </c>
    </row>
    <row r="8" spans="1:7" ht="17.25" thickTop="1" thickBot="1">
      <c r="A8" s="7">
        <v>1</v>
      </c>
      <c r="B8" s="7">
        <v>2</v>
      </c>
      <c r="C8" s="8">
        <v>3</v>
      </c>
      <c r="D8" s="7">
        <v>4</v>
      </c>
      <c r="E8" s="7">
        <v>5</v>
      </c>
      <c r="F8" s="7">
        <v>6</v>
      </c>
      <c r="G8" s="9">
        <v>7</v>
      </c>
    </row>
    <row r="9" spans="1:7" ht="30.75" thickTop="1">
      <c r="A9" s="45">
        <v>1</v>
      </c>
      <c r="B9" s="50" t="s">
        <v>9</v>
      </c>
      <c r="C9" s="50" t="s">
        <v>79</v>
      </c>
      <c r="D9" s="53">
        <v>5000</v>
      </c>
      <c r="E9" s="53">
        <v>5000</v>
      </c>
      <c r="F9" s="19">
        <f t="shared" ref="F9:F16" si="0">E9/D9</f>
        <v>1</v>
      </c>
      <c r="G9" s="35"/>
    </row>
    <row r="10" spans="1:7" ht="60">
      <c r="A10" s="45">
        <v>2</v>
      </c>
      <c r="B10" s="50" t="s">
        <v>10</v>
      </c>
      <c r="C10" s="50" t="s">
        <v>80</v>
      </c>
      <c r="D10" s="53">
        <v>5000</v>
      </c>
      <c r="E10" s="53">
        <v>5000</v>
      </c>
      <c r="F10" s="19">
        <f t="shared" si="0"/>
        <v>1</v>
      </c>
      <c r="G10" s="11"/>
    </row>
    <row r="11" spans="1:7" ht="30">
      <c r="A11" s="45">
        <v>3</v>
      </c>
      <c r="B11" s="50" t="s">
        <v>11</v>
      </c>
      <c r="C11" s="50" t="s">
        <v>12</v>
      </c>
      <c r="D11" s="53">
        <v>2000</v>
      </c>
      <c r="E11" s="53">
        <v>2000</v>
      </c>
      <c r="F11" s="19">
        <f t="shared" si="0"/>
        <v>1</v>
      </c>
      <c r="G11" s="49"/>
    </row>
    <row r="12" spans="1:7" ht="45">
      <c r="A12" s="45">
        <v>4</v>
      </c>
      <c r="B12" s="51" t="s">
        <v>81</v>
      </c>
      <c r="C12" s="51" t="s">
        <v>82</v>
      </c>
      <c r="D12" s="54">
        <v>5000</v>
      </c>
      <c r="E12" s="54">
        <v>5000</v>
      </c>
      <c r="F12" s="19">
        <f t="shared" si="0"/>
        <v>1</v>
      </c>
      <c r="G12" s="49"/>
    </row>
    <row r="13" spans="1:7" ht="90">
      <c r="A13" s="45">
        <v>5</v>
      </c>
      <c r="B13" s="52" t="s">
        <v>13</v>
      </c>
      <c r="C13" s="52" t="s">
        <v>14</v>
      </c>
      <c r="D13" s="55">
        <v>3000</v>
      </c>
      <c r="E13" s="55">
        <v>3000</v>
      </c>
      <c r="F13" s="19">
        <f t="shared" si="0"/>
        <v>1</v>
      </c>
      <c r="G13" s="12"/>
    </row>
    <row r="14" spans="1:7" ht="45">
      <c r="A14" s="45">
        <v>6</v>
      </c>
      <c r="B14" s="50" t="s">
        <v>15</v>
      </c>
      <c r="C14" s="50" t="s">
        <v>83</v>
      </c>
      <c r="D14" s="53">
        <v>3000</v>
      </c>
      <c r="E14" s="53">
        <v>3000</v>
      </c>
      <c r="F14" s="19">
        <f t="shared" si="0"/>
        <v>1</v>
      </c>
      <c r="G14" s="12"/>
    </row>
    <row r="15" spans="1:7" ht="30">
      <c r="A15" s="45">
        <v>7</v>
      </c>
      <c r="B15" s="51" t="s">
        <v>84</v>
      </c>
      <c r="C15" s="51" t="s">
        <v>85</v>
      </c>
      <c r="D15" s="54">
        <v>3000</v>
      </c>
      <c r="E15" s="54">
        <v>3000</v>
      </c>
      <c r="F15" s="19">
        <f t="shared" si="0"/>
        <v>1</v>
      </c>
      <c r="G15" s="12"/>
    </row>
    <row r="16" spans="1:7" ht="30">
      <c r="A16" s="45">
        <v>8</v>
      </c>
      <c r="B16" s="50" t="s">
        <v>86</v>
      </c>
      <c r="C16" s="50" t="s">
        <v>87</v>
      </c>
      <c r="D16" s="53">
        <v>4000</v>
      </c>
      <c r="E16" s="53">
        <v>4000</v>
      </c>
      <c r="F16" s="19">
        <f t="shared" si="0"/>
        <v>1</v>
      </c>
      <c r="G16" s="12"/>
    </row>
    <row r="17" spans="1:7">
      <c r="A17" s="145" t="s">
        <v>17</v>
      </c>
      <c r="B17" s="146"/>
      <c r="C17" s="147"/>
      <c r="D17" s="22">
        <f>SUM(D9:D16)</f>
        <v>30000</v>
      </c>
      <c r="E17" s="22">
        <f>SUM(E9:E16)</f>
        <v>30000</v>
      </c>
      <c r="F17" s="23">
        <f t="shared" ref="F17" si="1">E17/D17</f>
        <v>1</v>
      </c>
      <c r="G17" s="45"/>
    </row>
  </sheetData>
  <mergeCells count="1">
    <mergeCell ref="A17:C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view="pageBreakPreview" topLeftCell="A10" zoomScaleNormal="100" zoomScaleSheetLayoutView="100" workbookViewId="0">
      <selection activeCell="E5" sqref="E5"/>
    </sheetView>
  </sheetViews>
  <sheetFormatPr defaultRowHeight="15"/>
  <cols>
    <col min="2" max="2" width="33" customWidth="1"/>
    <col min="3" max="3" width="25" customWidth="1"/>
    <col min="4" max="4" width="15.7109375" customWidth="1"/>
    <col min="5" max="5" width="19.5703125" customWidth="1"/>
    <col min="6" max="6" width="17.140625" customWidth="1"/>
    <col min="7" max="7" width="18" customWidth="1"/>
  </cols>
  <sheetData>
    <row r="1" spans="1:7" ht="115.5" customHeight="1">
      <c r="A1" s="13"/>
      <c r="B1" s="13"/>
      <c r="C1" s="13"/>
      <c r="D1" s="13"/>
      <c r="E1" s="2" t="s">
        <v>137</v>
      </c>
      <c r="F1" s="13"/>
      <c r="G1" s="13"/>
    </row>
    <row r="2" spans="1:7">
      <c r="A2" s="13"/>
      <c r="B2" s="13"/>
      <c r="C2" s="13"/>
      <c r="D2" s="13"/>
      <c r="E2" s="13"/>
      <c r="F2" s="13"/>
      <c r="G2" s="13"/>
    </row>
    <row r="3" spans="1:7" ht="15.75">
      <c r="A3" s="14" t="s">
        <v>18</v>
      </c>
      <c r="B3" s="14"/>
      <c r="C3" s="14"/>
      <c r="D3" s="15"/>
      <c r="E3" s="15"/>
      <c r="F3" s="14"/>
      <c r="G3" s="14"/>
    </row>
    <row r="4" spans="1:7">
      <c r="A4" s="16"/>
      <c r="B4" s="16"/>
      <c r="C4" s="16"/>
      <c r="D4" s="16"/>
      <c r="E4" s="16"/>
      <c r="F4" s="16"/>
      <c r="G4" s="17" t="s">
        <v>2</v>
      </c>
    </row>
    <row r="5" spans="1:7" ht="63.75" thickBot="1">
      <c r="A5" s="5" t="s">
        <v>3</v>
      </c>
      <c r="B5" s="5" t="s">
        <v>4</v>
      </c>
      <c r="C5" s="5" t="s">
        <v>5</v>
      </c>
      <c r="D5" s="6" t="s">
        <v>88</v>
      </c>
      <c r="E5" s="6" t="s">
        <v>172</v>
      </c>
      <c r="F5" s="6" t="s">
        <v>6</v>
      </c>
      <c r="G5" s="5" t="s">
        <v>7</v>
      </c>
    </row>
    <row r="6" spans="1:7" ht="16.5" thickTop="1" thickBot="1">
      <c r="A6" s="18">
        <v>1</v>
      </c>
      <c r="B6" s="18">
        <v>2</v>
      </c>
      <c r="C6" s="18">
        <v>3</v>
      </c>
      <c r="D6" s="18">
        <v>4</v>
      </c>
      <c r="E6" s="18">
        <v>5</v>
      </c>
      <c r="F6" s="18">
        <v>6</v>
      </c>
      <c r="G6" s="18">
        <v>7</v>
      </c>
    </row>
    <row r="7" spans="1:7" ht="150.75" customHeight="1" thickTop="1">
      <c r="A7" s="35">
        <v>1</v>
      </c>
      <c r="B7" s="63" t="s">
        <v>13</v>
      </c>
      <c r="C7" s="63" t="s">
        <v>89</v>
      </c>
      <c r="D7" s="64">
        <v>9500</v>
      </c>
      <c r="E7" s="64">
        <v>9500</v>
      </c>
      <c r="F7" s="20">
        <f t="shared" ref="F7:F13" si="0">E7/D7</f>
        <v>1</v>
      </c>
      <c r="G7" s="38"/>
    </row>
    <row r="8" spans="1:7" ht="74.25" customHeight="1">
      <c r="A8" s="59">
        <v>2</v>
      </c>
      <c r="B8" s="43" t="s">
        <v>19</v>
      </c>
      <c r="C8" s="43" t="s">
        <v>20</v>
      </c>
      <c r="D8" s="56">
        <v>9500</v>
      </c>
      <c r="E8" s="56">
        <v>8460</v>
      </c>
      <c r="F8" s="21">
        <f t="shared" si="0"/>
        <v>0.89052631578947372</v>
      </c>
      <c r="G8" s="61"/>
    </row>
    <row r="9" spans="1:7" ht="54" customHeight="1">
      <c r="A9" s="60">
        <v>3</v>
      </c>
      <c r="B9" s="44" t="s">
        <v>11</v>
      </c>
      <c r="C9" s="44" t="s">
        <v>90</v>
      </c>
      <c r="D9" s="56">
        <v>5000</v>
      </c>
      <c r="E9" s="56">
        <v>5000</v>
      </c>
      <c r="F9" s="21">
        <f t="shared" si="0"/>
        <v>1</v>
      </c>
      <c r="G9" s="62"/>
    </row>
    <row r="10" spans="1:7" ht="123.75" customHeight="1">
      <c r="A10" s="59">
        <v>4</v>
      </c>
      <c r="B10" s="43" t="s">
        <v>138</v>
      </c>
      <c r="C10" s="43" t="s">
        <v>139</v>
      </c>
      <c r="D10" s="56">
        <v>8000</v>
      </c>
      <c r="E10" s="56">
        <v>8000</v>
      </c>
      <c r="F10" s="21">
        <f t="shared" si="0"/>
        <v>1</v>
      </c>
      <c r="G10" s="62"/>
    </row>
    <row r="11" spans="1:7" ht="79.5" customHeight="1">
      <c r="A11" s="60">
        <v>5</v>
      </c>
      <c r="B11" s="51" t="s">
        <v>91</v>
      </c>
      <c r="C11" s="51" t="s">
        <v>92</v>
      </c>
      <c r="D11" s="56">
        <v>8000</v>
      </c>
      <c r="E11" s="56">
        <v>8000</v>
      </c>
      <c r="F11" s="21">
        <f t="shared" ref="F11" si="1">E11/D11</f>
        <v>1</v>
      </c>
      <c r="G11" s="62"/>
    </row>
    <row r="12" spans="1:7" ht="77.25" customHeight="1">
      <c r="A12" s="35">
        <v>6</v>
      </c>
      <c r="B12" s="51" t="s">
        <v>140</v>
      </c>
      <c r="C12" s="51" t="s">
        <v>141</v>
      </c>
      <c r="D12" s="56">
        <v>4000</v>
      </c>
      <c r="E12" s="56">
        <v>4000</v>
      </c>
      <c r="F12" s="21">
        <f t="shared" si="0"/>
        <v>1</v>
      </c>
      <c r="G12" s="49" t="s">
        <v>78</v>
      </c>
    </row>
    <row r="13" spans="1:7">
      <c r="A13" s="148" t="s">
        <v>17</v>
      </c>
      <c r="B13" s="148"/>
      <c r="C13" s="148"/>
      <c r="D13" s="22">
        <f>SUM(D7:D12)</f>
        <v>44000</v>
      </c>
      <c r="E13" s="22">
        <f>SUM(E7:E12)</f>
        <v>42960</v>
      </c>
      <c r="F13" s="23">
        <f t="shared" si="0"/>
        <v>0.97636363636363632</v>
      </c>
      <c r="G13" s="36"/>
    </row>
  </sheetData>
  <mergeCells count="1">
    <mergeCell ref="A13:C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topLeftCell="A4" zoomScale="78" zoomScaleNormal="100" zoomScaleSheetLayoutView="78" workbookViewId="0">
      <selection activeCell="E7" sqref="E7"/>
    </sheetView>
  </sheetViews>
  <sheetFormatPr defaultRowHeight="15"/>
  <cols>
    <col min="1" max="1" width="9.28515625" customWidth="1"/>
    <col min="2" max="2" width="22.7109375" customWidth="1"/>
    <col min="3" max="3" width="54.5703125" customWidth="1"/>
    <col min="4" max="4" width="23.140625" customWidth="1"/>
    <col min="5" max="5" width="23.28515625" customWidth="1"/>
    <col min="6" max="7" width="18.28515625" customWidth="1"/>
  </cols>
  <sheetData>
    <row r="1" spans="1:7" ht="96" customHeight="1">
      <c r="E1" s="2" t="s">
        <v>137</v>
      </c>
      <c r="F1" s="24"/>
    </row>
    <row r="3" spans="1:7" ht="15.75">
      <c r="A3" s="149" t="s">
        <v>21</v>
      </c>
      <c r="B3" s="149"/>
      <c r="C3" s="149"/>
      <c r="D3" s="15"/>
      <c r="E3" s="25"/>
      <c r="F3" s="25"/>
      <c r="G3" s="25"/>
    </row>
    <row r="4" spans="1:7" ht="15.75">
      <c r="A4" s="26"/>
      <c r="B4" s="26"/>
      <c r="C4" s="26"/>
      <c r="D4" s="26"/>
      <c r="E4" s="26"/>
      <c r="F4" s="26"/>
      <c r="G4" s="26"/>
    </row>
    <row r="5" spans="1:7" ht="15.75">
      <c r="A5" s="26"/>
      <c r="B5" s="26"/>
      <c r="C5" s="26"/>
      <c r="D5" s="26"/>
      <c r="E5" s="26"/>
      <c r="F5" s="26"/>
      <c r="G5" s="26"/>
    </row>
    <row r="6" spans="1:7" ht="15.75">
      <c r="A6" s="26"/>
      <c r="B6" s="26"/>
      <c r="C6" s="26"/>
      <c r="D6" s="26"/>
      <c r="E6" s="27"/>
      <c r="F6" s="27"/>
      <c r="G6" s="27" t="s">
        <v>2</v>
      </c>
    </row>
    <row r="7" spans="1:7" ht="32.25" thickBot="1">
      <c r="A7" s="5" t="s">
        <v>3</v>
      </c>
      <c r="B7" s="5" t="s">
        <v>4</v>
      </c>
      <c r="C7" s="5" t="s">
        <v>5</v>
      </c>
      <c r="D7" s="6" t="s">
        <v>88</v>
      </c>
      <c r="E7" s="6" t="s">
        <v>172</v>
      </c>
      <c r="F7" s="6" t="s">
        <v>6</v>
      </c>
      <c r="G7" s="5" t="s">
        <v>7</v>
      </c>
    </row>
    <row r="8" spans="1:7" ht="17.25" thickTop="1" thickBot="1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</row>
    <row r="9" spans="1:7" ht="75.75" thickTop="1">
      <c r="A9" s="35">
        <v>1</v>
      </c>
      <c r="B9" s="50" t="s">
        <v>22</v>
      </c>
      <c r="C9" s="50" t="s">
        <v>23</v>
      </c>
      <c r="D9" s="53">
        <v>55000</v>
      </c>
      <c r="E9" s="53">
        <v>55000</v>
      </c>
      <c r="F9" s="41">
        <f>E9/D9</f>
        <v>1</v>
      </c>
      <c r="G9" s="28"/>
    </row>
    <row r="10" spans="1:7" ht="60">
      <c r="A10" s="35">
        <v>2</v>
      </c>
      <c r="B10" s="52" t="s">
        <v>24</v>
      </c>
      <c r="C10" s="52" t="s">
        <v>25</v>
      </c>
      <c r="D10" s="55">
        <v>30000</v>
      </c>
      <c r="E10" s="55">
        <v>30000</v>
      </c>
      <c r="F10" s="41">
        <f t="shared" ref="F10:F15" si="0">E10/D10</f>
        <v>1</v>
      </c>
      <c r="G10" s="29"/>
    </row>
    <row r="11" spans="1:7" ht="45">
      <c r="A11" s="35">
        <v>3</v>
      </c>
      <c r="B11" s="50" t="s">
        <v>93</v>
      </c>
      <c r="C11" s="50" t="s">
        <v>94</v>
      </c>
      <c r="D11" s="56">
        <v>6000</v>
      </c>
      <c r="E11" s="56">
        <v>6000</v>
      </c>
      <c r="F11" s="41">
        <f t="shared" si="0"/>
        <v>1</v>
      </c>
      <c r="G11" s="10"/>
    </row>
    <row r="12" spans="1:7" ht="45">
      <c r="A12" s="35">
        <v>4</v>
      </c>
      <c r="B12" s="51" t="s">
        <v>84</v>
      </c>
      <c r="C12" s="51" t="s">
        <v>95</v>
      </c>
      <c r="D12" s="54">
        <v>6000</v>
      </c>
      <c r="E12" s="54">
        <v>6000</v>
      </c>
      <c r="F12" s="41">
        <f t="shared" si="0"/>
        <v>1</v>
      </c>
      <c r="G12" s="10"/>
    </row>
    <row r="13" spans="1:7" ht="45">
      <c r="A13" s="35">
        <v>5</v>
      </c>
      <c r="B13" s="50" t="s">
        <v>11</v>
      </c>
      <c r="C13" s="50" t="s">
        <v>96</v>
      </c>
      <c r="D13" s="53">
        <v>3000</v>
      </c>
      <c r="E13" s="53">
        <v>3000</v>
      </c>
      <c r="F13" s="41">
        <f t="shared" si="0"/>
        <v>1</v>
      </c>
      <c r="G13" s="10"/>
    </row>
    <row r="14" spans="1:7" ht="84.75" customHeight="1">
      <c r="A14" s="35">
        <v>6</v>
      </c>
      <c r="B14" s="65" t="s">
        <v>142</v>
      </c>
      <c r="C14" s="65" t="s">
        <v>143</v>
      </c>
      <c r="D14" s="40">
        <v>10000</v>
      </c>
      <c r="E14" s="40">
        <v>10000</v>
      </c>
      <c r="F14" s="41">
        <f t="shared" si="0"/>
        <v>1</v>
      </c>
      <c r="G14" s="49" t="s">
        <v>78</v>
      </c>
    </row>
    <row r="15" spans="1:7" ht="15.75">
      <c r="A15" s="150" t="s">
        <v>17</v>
      </c>
      <c r="B15" s="150"/>
      <c r="C15" s="150"/>
      <c r="D15" s="30">
        <f>SUM(D9:D14)</f>
        <v>110000</v>
      </c>
      <c r="E15" s="30">
        <f>SUM(E9:E14)</f>
        <v>110000</v>
      </c>
      <c r="F15" s="31">
        <f t="shared" si="0"/>
        <v>1</v>
      </c>
      <c r="G15" s="32"/>
    </row>
  </sheetData>
  <mergeCells count="2">
    <mergeCell ref="A3:C3"/>
    <mergeCell ref="A15:C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view="pageBreakPreview" topLeftCell="A19" zoomScaleNormal="100" zoomScaleSheetLayoutView="100" workbookViewId="0">
      <selection activeCell="E6" sqref="E6"/>
    </sheetView>
  </sheetViews>
  <sheetFormatPr defaultRowHeight="15"/>
  <cols>
    <col min="1" max="1" width="8.85546875" customWidth="1"/>
    <col min="2" max="2" width="25.28515625" customWidth="1"/>
    <col min="3" max="3" width="23.140625" customWidth="1"/>
    <col min="4" max="4" width="18" customWidth="1"/>
    <col min="5" max="5" width="19.85546875" customWidth="1"/>
    <col min="6" max="6" width="19.28515625" customWidth="1"/>
    <col min="7" max="7" width="19.140625" customWidth="1"/>
  </cols>
  <sheetData>
    <row r="1" spans="1:7" ht="122.25" customHeight="1">
      <c r="E1" s="2" t="s">
        <v>137</v>
      </c>
    </row>
    <row r="2" spans="1:7" ht="15.75">
      <c r="A2" s="33" t="s">
        <v>26</v>
      </c>
      <c r="B2" s="34"/>
      <c r="C2" s="34"/>
      <c r="D2" s="15"/>
      <c r="E2" s="34"/>
      <c r="F2" s="34"/>
      <c r="G2" s="34"/>
    </row>
    <row r="3" spans="1:7" ht="15.75">
      <c r="A3" s="26"/>
      <c r="B3" s="26"/>
      <c r="C3" s="26"/>
      <c r="D3" s="26"/>
      <c r="E3" s="26"/>
      <c r="F3" s="26"/>
      <c r="G3" s="26"/>
    </row>
    <row r="4" spans="1:7" ht="15.75">
      <c r="A4" s="26"/>
      <c r="B4" s="26"/>
      <c r="C4" s="26"/>
      <c r="D4" s="26"/>
      <c r="E4" s="26"/>
      <c r="F4" s="26"/>
      <c r="G4" s="26"/>
    </row>
    <row r="5" spans="1:7" ht="15.75">
      <c r="A5" s="26"/>
      <c r="B5" s="26"/>
      <c r="C5" s="26"/>
      <c r="D5" s="26"/>
      <c r="E5" s="27"/>
      <c r="F5" s="27"/>
      <c r="G5" s="27" t="s">
        <v>2</v>
      </c>
    </row>
    <row r="6" spans="1:7" ht="48" thickBot="1">
      <c r="A6" s="5" t="s">
        <v>3</v>
      </c>
      <c r="B6" s="5" t="s">
        <v>4</v>
      </c>
      <c r="C6" s="5" t="s">
        <v>5</v>
      </c>
      <c r="D6" s="6" t="s">
        <v>88</v>
      </c>
      <c r="E6" s="6" t="s">
        <v>172</v>
      </c>
      <c r="F6" s="6" t="s">
        <v>6</v>
      </c>
      <c r="G6" s="5" t="s">
        <v>7</v>
      </c>
    </row>
    <row r="7" spans="1:7" ht="17.25" thickTop="1" thickBot="1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</row>
    <row r="8" spans="1:7" ht="105.75" thickTop="1">
      <c r="A8" s="73">
        <v>1</v>
      </c>
      <c r="B8" s="50" t="s">
        <v>19</v>
      </c>
      <c r="C8" s="50" t="s">
        <v>31</v>
      </c>
      <c r="D8" s="57">
        <v>63000</v>
      </c>
      <c r="E8" s="57">
        <v>63000</v>
      </c>
      <c r="F8" s="67">
        <f t="shared" ref="F8:F21" si="0">E8/D8</f>
        <v>1</v>
      </c>
      <c r="G8" s="78"/>
    </row>
    <row r="9" spans="1:7" ht="125.25" customHeight="1">
      <c r="A9" s="73">
        <v>2</v>
      </c>
      <c r="B9" s="50" t="s">
        <v>16</v>
      </c>
      <c r="C9" s="50" t="s">
        <v>97</v>
      </c>
      <c r="D9" s="57">
        <v>5000</v>
      </c>
      <c r="E9" s="57">
        <v>5000</v>
      </c>
      <c r="F9" s="67">
        <f t="shared" si="0"/>
        <v>1</v>
      </c>
      <c r="G9" s="79"/>
    </row>
    <row r="10" spans="1:7" ht="90">
      <c r="A10" s="73">
        <v>3</v>
      </c>
      <c r="B10" s="50" t="s">
        <v>98</v>
      </c>
      <c r="C10" s="50" t="s">
        <v>99</v>
      </c>
      <c r="D10" s="57">
        <v>1000</v>
      </c>
      <c r="E10" s="57">
        <v>1000</v>
      </c>
      <c r="F10" s="67">
        <f t="shared" si="0"/>
        <v>1</v>
      </c>
      <c r="G10" s="80"/>
    </row>
    <row r="11" spans="1:7" ht="90">
      <c r="A11" s="73">
        <v>4</v>
      </c>
      <c r="B11" s="50" t="s">
        <v>10</v>
      </c>
      <c r="C11" s="50" t="s">
        <v>100</v>
      </c>
      <c r="D11" s="57">
        <v>3000</v>
      </c>
      <c r="E11" s="57">
        <v>3000</v>
      </c>
      <c r="F11" s="67">
        <f t="shared" si="0"/>
        <v>1</v>
      </c>
      <c r="G11" s="79"/>
    </row>
    <row r="12" spans="1:7" ht="30">
      <c r="A12" s="73">
        <v>5</v>
      </c>
      <c r="B12" s="50" t="s">
        <v>27</v>
      </c>
      <c r="C12" s="50" t="s">
        <v>101</v>
      </c>
      <c r="D12" s="57">
        <v>2000</v>
      </c>
      <c r="E12" s="57">
        <v>2000</v>
      </c>
      <c r="F12" s="67">
        <f t="shared" si="0"/>
        <v>1</v>
      </c>
      <c r="G12" s="79"/>
    </row>
    <row r="13" spans="1:7" ht="75">
      <c r="A13" s="73">
        <v>6</v>
      </c>
      <c r="B13" s="50" t="s">
        <v>28</v>
      </c>
      <c r="C13" s="50" t="s">
        <v>102</v>
      </c>
      <c r="D13" s="57">
        <v>10000</v>
      </c>
      <c r="E13" s="57">
        <v>10000</v>
      </c>
      <c r="F13" s="67">
        <f t="shared" si="0"/>
        <v>1</v>
      </c>
      <c r="G13" s="81"/>
    </row>
    <row r="14" spans="1:7" ht="45">
      <c r="A14" s="73">
        <v>7</v>
      </c>
      <c r="B14" s="50" t="s">
        <v>29</v>
      </c>
      <c r="C14" s="50" t="s">
        <v>30</v>
      </c>
      <c r="D14" s="57">
        <v>4000</v>
      </c>
      <c r="E14" s="57">
        <v>4000</v>
      </c>
      <c r="F14" s="67">
        <f t="shared" si="0"/>
        <v>1</v>
      </c>
      <c r="G14" s="80"/>
    </row>
    <row r="15" spans="1:7" ht="75">
      <c r="A15" s="73">
        <v>8</v>
      </c>
      <c r="B15" s="50" t="s">
        <v>32</v>
      </c>
      <c r="C15" s="50" t="s">
        <v>33</v>
      </c>
      <c r="D15" s="57">
        <v>2000</v>
      </c>
      <c r="E15" s="57">
        <v>2000</v>
      </c>
      <c r="F15" s="67">
        <f t="shared" si="0"/>
        <v>1</v>
      </c>
      <c r="G15" s="71"/>
    </row>
    <row r="16" spans="1:7" ht="60">
      <c r="A16" s="73">
        <v>9</v>
      </c>
      <c r="B16" s="50" t="s">
        <v>8</v>
      </c>
      <c r="C16" s="50" t="s">
        <v>34</v>
      </c>
      <c r="D16" s="57">
        <v>5000</v>
      </c>
      <c r="E16" s="57">
        <v>5000</v>
      </c>
      <c r="F16" s="67">
        <f t="shared" si="0"/>
        <v>1</v>
      </c>
      <c r="G16" s="71"/>
    </row>
    <row r="17" spans="1:7" ht="45">
      <c r="A17" s="73">
        <v>10</v>
      </c>
      <c r="B17" s="71" t="s">
        <v>84</v>
      </c>
      <c r="C17" s="71" t="s">
        <v>144</v>
      </c>
      <c r="D17" s="57">
        <v>3000</v>
      </c>
      <c r="E17" s="57">
        <v>3000</v>
      </c>
      <c r="F17" s="67">
        <f t="shared" si="0"/>
        <v>1</v>
      </c>
      <c r="G17" s="71"/>
    </row>
    <row r="18" spans="1:7" ht="60">
      <c r="A18" s="73">
        <v>11</v>
      </c>
      <c r="B18" s="52" t="s">
        <v>13</v>
      </c>
      <c r="C18" s="44" t="s">
        <v>170</v>
      </c>
      <c r="D18" s="57">
        <v>10000</v>
      </c>
      <c r="E18" s="57">
        <v>10000</v>
      </c>
      <c r="F18" s="67">
        <f t="shared" si="0"/>
        <v>1</v>
      </c>
      <c r="G18" s="71"/>
    </row>
    <row r="19" spans="1:7" ht="210">
      <c r="A19" s="73">
        <v>12</v>
      </c>
      <c r="B19" s="50" t="s">
        <v>28</v>
      </c>
      <c r="C19" s="122" t="s">
        <v>171</v>
      </c>
      <c r="D19" s="57">
        <v>1000000</v>
      </c>
      <c r="E19" s="57">
        <v>1000000</v>
      </c>
      <c r="F19" s="67">
        <f t="shared" si="0"/>
        <v>1</v>
      </c>
      <c r="G19" s="71"/>
    </row>
    <row r="20" spans="1:7" ht="60">
      <c r="A20" s="73">
        <v>13</v>
      </c>
      <c r="B20" s="66" t="s">
        <v>103</v>
      </c>
      <c r="C20" s="66" t="s">
        <v>104</v>
      </c>
      <c r="D20" s="77">
        <v>2000</v>
      </c>
      <c r="E20" s="77">
        <v>2000</v>
      </c>
      <c r="F20" s="67">
        <f t="shared" si="0"/>
        <v>1</v>
      </c>
      <c r="G20" s="80"/>
    </row>
    <row r="21" spans="1:7">
      <c r="A21" s="151" t="s">
        <v>17</v>
      </c>
      <c r="B21" s="151"/>
      <c r="C21" s="151"/>
      <c r="D21" s="82">
        <f>SUM(D8:D20)</f>
        <v>1110000</v>
      </c>
      <c r="E21" s="82">
        <f>SUM(E8:E20)</f>
        <v>1110000</v>
      </c>
      <c r="F21" s="83">
        <f t="shared" si="0"/>
        <v>1</v>
      </c>
      <c r="G21" s="84"/>
    </row>
  </sheetData>
  <mergeCells count="1">
    <mergeCell ref="A21:C21"/>
  </mergeCells>
  <pageMargins left="0.70866141732283472" right="0.70866141732283472" top="0.74803149606299213" bottom="0.74803149606299213" header="0.31496062992125984" footer="0.31496062992125984"/>
  <pageSetup paperSize="9" scale="7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topLeftCell="A12" zoomScaleNormal="100" zoomScaleSheetLayoutView="100" workbookViewId="0">
      <selection activeCell="E7" sqref="E7"/>
    </sheetView>
  </sheetViews>
  <sheetFormatPr defaultRowHeight="15"/>
  <cols>
    <col min="2" max="2" width="32.85546875" customWidth="1"/>
    <col min="3" max="3" width="19.140625" customWidth="1"/>
    <col min="4" max="4" width="20.140625" customWidth="1"/>
    <col min="5" max="5" width="22.85546875" customWidth="1"/>
    <col min="6" max="6" width="16.28515625" customWidth="1"/>
    <col min="7" max="7" width="19" customWidth="1"/>
  </cols>
  <sheetData>
    <row r="1" spans="1:7" ht="63">
      <c r="E1" s="2" t="s">
        <v>0</v>
      </c>
      <c r="F1" s="24"/>
    </row>
    <row r="3" spans="1:7" ht="15.75">
      <c r="A3" s="152" t="s">
        <v>35</v>
      </c>
      <c r="B3" s="152"/>
      <c r="C3" s="152"/>
      <c r="D3" s="152"/>
      <c r="E3" s="152"/>
      <c r="F3" s="152"/>
      <c r="G3" s="152"/>
    </row>
    <row r="4" spans="1:7" ht="15.75">
      <c r="A4" s="26"/>
      <c r="B4" s="26"/>
      <c r="C4" s="26"/>
      <c r="D4" s="26"/>
      <c r="E4" s="26"/>
      <c r="F4" s="26"/>
      <c r="G4" s="26"/>
    </row>
    <row r="5" spans="1:7" ht="15.75">
      <c r="A5" s="26"/>
      <c r="B5" s="26"/>
      <c r="C5" s="26"/>
      <c r="D5" s="26"/>
      <c r="E5" s="26"/>
      <c r="F5" s="26"/>
      <c r="G5" s="26"/>
    </row>
    <row r="6" spans="1:7" ht="15.75">
      <c r="A6" s="26"/>
      <c r="B6" s="26"/>
      <c r="C6" s="26"/>
      <c r="D6" s="26"/>
      <c r="E6" s="27"/>
      <c r="F6" s="27"/>
      <c r="G6" s="27" t="s">
        <v>2</v>
      </c>
    </row>
    <row r="7" spans="1:7" ht="65.25" customHeight="1" thickBot="1">
      <c r="A7" s="5" t="s">
        <v>3</v>
      </c>
      <c r="B7" s="5" t="s">
        <v>4</v>
      </c>
      <c r="C7" s="5" t="s">
        <v>5</v>
      </c>
      <c r="D7" s="6" t="s">
        <v>88</v>
      </c>
      <c r="E7" s="6" t="s">
        <v>172</v>
      </c>
      <c r="F7" s="6" t="s">
        <v>6</v>
      </c>
      <c r="G7" s="5" t="s">
        <v>7</v>
      </c>
    </row>
    <row r="8" spans="1:7" ht="16.5" thickTop="1" thickBot="1">
      <c r="A8" s="18">
        <v>1</v>
      </c>
      <c r="B8" s="18">
        <v>2</v>
      </c>
      <c r="C8" s="18">
        <v>3</v>
      </c>
      <c r="D8" s="18">
        <v>4</v>
      </c>
      <c r="E8" s="18">
        <v>5</v>
      </c>
      <c r="F8" s="18">
        <v>6</v>
      </c>
      <c r="G8" s="37">
        <v>7</v>
      </c>
    </row>
    <row r="9" spans="1:7" ht="210.75" customHeight="1" thickTop="1">
      <c r="A9" s="73">
        <v>1</v>
      </c>
      <c r="B9" s="71" t="s">
        <v>146</v>
      </c>
      <c r="C9" s="51" t="s">
        <v>36</v>
      </c>
      <c r="D9" s="74">
        <v>420000</v>
      </c>
      <c r="E9" s="74">
        <v>420000</v>
      </c>
      <c r="F9" s="67">
        <f t="shared" ref="F9:F14" si="0">E9/D9</f>
        <v>1</v>
      </c>
      <c r="G9" s="78"/>
    </row>
    <row r="10" spans="1:7" ht="30">
      <c r="A10" s="73">
        <v>2</v>
      </c>
      <c r="B10" s="71" t="s">
        <v>148</v>
      </c>
      <c r="C10" s="50" t="s">
        <v>147</v>
      </c>
      <c r="D10" s="74">
        <v>280000</v>
      </c>
      <c r="E10" s="74">
        <v>280000</v>
      </c>
      <c r="F10" s="67">
        <f t="shared" si="0"/>
        <v>1</v>
      </c>
      <c r="G10" s="78"/>
    </row>
    <row r="11" spans="1:7" ht="60">
      <c r="A11" s="73">
        <v>3</v>
      </c>
      <c r="B11" s="71" t="s">
        <v>149</v>
      </c>
      <c r="C11" s="50" t="s">
        <v>150</v>
      </c>
      <c r="D11" s="74">
        <v>3900</v>
      </c>
      <c r="E11" s="74">
        <v>3900</v>
      </c>
      <c r="F11" s="67">
        <f t="shared" si="0"/>
        <v>1</v>
      </c>
      <c r="G11" s="68"/>
    </row>
    <row r="12" spans="1:7" ht="165">
      <c r="A12" s="73">
        <v>4</v>
      </c>
      <c r="B12" s="44" t="s">
        <v>152</v>
      </c>
      <c r="C12" s="66" t="s">
        <v>151</v>
      </c>
      <c r="D12" s="74">
        <v>31100</v>
      </c>
      <c r="E12" s="74">
        <v>31100</v>
      </c>
      <c r="F12" s="67">
        <f t="shared" si="0"/>
        <v>1</v>
      </c>
      <c r="G12" s="78"/>
    </row>
    <row r="13" spans="1:7" ht="153" customHeight="1">
      <c r="A13" s="73">
        <v>5</v>
      </c>
      <c r="B13" s="71" t="s">
        <v>154</v>
      </c>
      <c r="C13" s="50" t="s">
        <v>153</v>
      </c>
      <c r="D13" s="74">
        <v>90000</v>
      </c>
      <c r="E13" s="74">
        <v>90000</v>
      </c>
      <c r="F13" s="67">
        <f t="shared" si="0"/>
        <v>1</v>
      </c>
      <c r="G13" s="78"/>
    </row>
    <row r="14" spans="1:7">
      <c r="A14" s="73">
        <v>6</v>
      </c>
      <c r="B14" s="71" t="s">
        <v>155</v>
      </c>
      <c r="C14" s="50" t="s">
        <v>37</v>
      </c>
      <c r="D14" s="74">
        <v>90000</v>
      </c>
      <c r="E14" s="74">
        <v>90000</v>
      </c>
      <c r="F14" s="67">
        <f t="shared" si="0"/>
        <v>1</v>
      </c>
      <c r="G14" s="69"/>
    </row>
    <row r="15" spans="1:7">
      <c r="A15" s="153" t="s">
        <v>17</v>
      </c>
      <c r="B15" s="153"/>
      <c r="C15" s="153"/>
      <c r="D15" s="72">
        <f>SUM(D9:D14)</f>
        <v>915000</v>
      </c>
      <c r="E15" s="72">
        <f>SUM(E9:E14)</f>
        <v>915000</v>
      </c>
      <c r="F15" s="67">
        <f t="shared" ref="F15" si="1">E15/D15</f>
        <v>1</v>
      </c>
      <c r="G15" s="70"/>
    </row>
  </sheetData>
  <mergeCells count="2">
    <mergeCell ref="A3:G3"/>
    <mergeCell ref="A15:C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r:id="rId1"/>
  <rowBreaks count="1" manualBreakCount="1">
    <brk id="1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view="pageBreakPreview" topLeftCell="A16" zoomScaleNormal="100" zoomScaleSheetLayoutView="100" workbookViewId="0">
      <selection activeCell="E7" sqref="E7"/>
    </sheetView>
  </sheetViews>
  <sheetFormatPr defaultRowHeight="15"/>
  <cols>
    <col min="2" max="2" width="34.5703125" customWidth="1"/>
    <col min="3" max="3" width="19.140625" customWidth="1"/>
    <col min="4" max="4" width="20.85546875" customWidth="1"/>
    <col min="5" max="5" width="24.5703125" customWidth="1"/>
    <col min="6" max="6" width="16.140625" customWidth="1"/>
    <col min="7" max="7" width="12.42578125" customWidth="1"/>
  </cols>
  <sheetData>
    <row r="1" spans="1:7" ht="88.5" customHeight="1">
      <c r="E1" s="2" t="s">
        <v>137</v>
      </c>
      <c r="F1" s="24"/>
    </row>
    <row r="3" spans="1:7" ht="15.75">
      <c r="A3" s="154" t="s">
        <v>38</v>
      </c>
      <c r="B3" s="154"/>
      <c r="C3" s="154"/>
      <c r="D3" s="15"/>
      <c r="E3" s="39"/>
      <c r="F3" s="39"/>
      <c r="G3" s="39"/>
    </row>
    <row r="4" spans="1:7" ht="15.75">
      <c r="A4" s="26"/>
      <c r="B4" s="26"/>
      <c r="C4" s="26"/>
      <c r="D4" s="26"/>
      <c r="E4" s="26"/>
      <c r="F4" s="26"/>
      <c r="G4" s="26"/>
    </row>
    <row r="5" spans="1:7" ht="15.75">
      <c r="A5" s="26"/>
      <c r="B5" s="26"/>
      <c r="C5" s="26"/>
      <c r="D5" s="26"/>
      <c r="E5" s="26"/>
      <c r="F5" s="26"/>
      <c r="G5" s="26"/>
    </row>
    <row r="6" spans="1:7" ht="15.75">
      <c r="A6" s="26"/>
      <c r="B6" s="26"/>
      <c r="C6" s="26"/>
      <c r="D6" s="26"/>
      <c r="E6" s="27" t="s">
        <v>2</v>
      </c>
      <c r="F6" s="27"/>
      <c r="G6" s="27"/>
    </row>
    <row r="7" spans="1:7" ht="48" thickBot="1">
      <c r="A7" s="5" t="s">
        <v>3</v>
      </c>
      <c r="B7" s="5" t="s">
        <v>4</v>
      </c>
      <c r="C7" s="5" t="s">
        <v>5</v>
      </c>
      <c r="D7" s="6" t="s">
        <v>88</v>
      </c>
      <c r="E7" s="6" t="s">
        <v>172</v>
      </c>
      <c r="F7" s="6" t="s">
        <v>6</v>
      </c>
      <c r="G7" s="5" t="s">
        <v>7</v>
      </c>
    </row>
    <row r="8" spans="1:7" ht="17.25" thickTop="1" thickBot="1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6</v>
      </c>
    </row>
    <row r="9" spans="1:7" ht="72" customHeight="1" thickTop="1">
      <c r="A9" s="86">
        <v>1</v>
      </c>
      <c r="B9" s="51" t="s">
        <v>45</v>
      </c>
      <c r="C9" s="51" t="s">
        <v>46</v>
      </c>
      <c r="D9" s="54">
        <v>4000</v>
      </c>
      <c r="E9" s="54">
        <v>4000</v>
      </c>
      <c r="F9" s="87">
        <f t="shared" ref="F9:F19" si="0">E9/D9</f>
        <v>1</v>
      </c>
      <c r="G9" s="73"/>
    </row>
    <row r="10" spans="1:7" ht="169.5" customHeight="1">
      <c r="A10" s="86">
        <v>2</v>
      </c>
      <c r="B10" s="50" t="s">
        <v>13</v>
      </c>
      <c r="C10" s="50" t="s">
        <v>40</v>
      </c>
      <c r="D10" s="53">
        <v>4000</v>
      </c>
      <c r="E10" s="53">
        <v>4000</v>
      </c>
      <c r="F10" s="87">
        <f t="shared" si="0"/>
        <v>1</v>
      </c>
      <c r="G10" s="86"/>
    </row>
    <row r="11" spans="1:7" ht="87.75" customHeight="1">
      <c r="A11" s="86">
        <v>3</v>
      </c>
      <c r="B11" s="50" t="s">
        <v>43</v>
      </c>
      <c r="C11" s="50" t="s">
        <v>44</v>
      </c>
      <c r="D11" s="53">
        <v>5000</v>
      </c>
      <c r="E11" s="53">
        <v>5000</v>
      </c>
      <c r="F11" s="87">
        <f t="shared" si="0"/>
        <v>1</v>
      </c>
      <c r="G11" s="86"/>
    </row>
    <row r="12" spans="1:7" ht="75">
      <c r="A12" s="86">
        <v>4</v>
      </c>
      <c r="B12" s="71" t="s">
        <v>105</v>
      </c>
      <c r="C12" s="71" t="s">
        <v>106</v>
      </c>
      <c r="D12" s="85">
        <v>2000</v>
      </c>
      <c r="E12" s="85">
        <v>2000</v>
      </c>
      <c r="F12" s="87">
        <f t="shared" si="0"/>
        <v>1</v>
      </c>
      <c r="G12" s="73"/>
    </row>
    <row r="13" spans="1:7" ht="85.5" customHeight="1">
      <c r="A13" s="86">
        <v>5</v>
      </c>
      <c r="B13" s="50" t="s">
        <v>107</v>
      </c>
      <c r="C13" s="50" t="s">
        <v>108</v>
      </c>
      <c r="D13" s="53">
        <v>4000</v>
      </c>
      <c r="E13" s="53">
        <v>4000</v>
      </c>
      <c r="F13" s="87">
        <f t="shared" si="0"/>
        <v>1</v>
      </c>
      <c r="G13" s="73"/>
    </row>
    <row r="14" spans="1:7" ht="75.75" customHeight="1">
      <c r="A14" s="86">
        <v>6</v>
      </c>
      <c r="B14" s="50" t="s">
        <v>9</v>
      </c>
      <c r="C14" s="50" t="s">
        <v>39</v>
      </c>
      <c r="D14" s="53">
        <v>5000</v>
      </c>
      <c r="E14" s="53">
        <v>5000</v>
      </c>
      <c r="F14" s="87">
        <f t="shared" si="0"/>
        <v>1</v>
      </c>
      <c r="G14" s="73"/>
    </row>
    <row r="15" spans="1:7" ht="112.5" customHeight="1">
      <c r="A15" s="86">
        <v>7</v>
      </c>
      <c r="B15" s="50" t="s">
        <v>42</v>
      </c>
      <c r="C15" s="50" t="s">
        <v>109</v>
      </c>
      <c r="D15" s="53">
        <v>8000</v>
      </c>
      <c r="E15" s="53">
        <v>8000</v>
      </c>
      <c r="F15" s="87">
        <f t="shared" si="0"/>
        <v>1</v>
      </c>
      <c r="G15" s="73"/>
    </row>
    <row r="16" spans="1:7" ht="128.25" customHeight="1">
      <c r="A16" s="86">
        <v>8</v>
      </c>
      <c r="B16" s="50" t="s">
        <v>16</v>
      </c>
      <c r="C16" s="50" t="s">
        <v>110</v>
      </c>
      <c r="D16" s="53">
        <v>3000</v>
      </c>
      <c r="E16" s="53">
        <v>3000</v>
      </c>
      <c r="F16" s="87">
        <f t="shared" si="0"/>
        <v>1</v>
      </c>
      <c r="G16" s="73"/>
    </row>
    <row r="17" spans="1:7" ht="72" customHeight="1">
      <c r="A17" s="86">
        <v>9</v>
      </c>
      <c r="B17" s="52" t="s">
        <v>60</v>
      </c>
      <c r="C17" s="52" t="s">
        <v>106</v>
      </c>
      <c r="D17" s="55">
        <v>4000</v>
      </c>
      <c r="E17" s="55">
        <v>4000</v>
      </c>
      <c r="F17" s="87">
        <f t="shared" si="0"/>
        <v>1</v>
      </c>
      <c r="G17" s="73"/>
    </row>
    <row r="18" spans="1:7" ht="72" customHeight="1">
      <c r="A18" s="90">
        <v>10</v>
      </c>
      <c r="B18" s="43" t="s">
        <v>41</v>
      </c>
      <c r="C18" s="43" t="s">
        <v>145</v>
      </c>
      <c r="D18" s="55">
        <v>8000</v>
      </c>
      <c r="E18" s="55">
        <v>8000</v>
      </c>
      <c r="F18" s="87">
        <f t="shared" si="0"/>
        <v>1</v>
      </c>
      <c r="G18" s="73"/>
    </row>
    <row r="19" spans="1:7" ht="72" customHeight="1">
      <c r="A19" s="86">
        <v>11</v>
      </c>
      <c r="B19" s="50" t="s">
        <v>15</v>
      </c>
      <c r="C19" s="50" t="s">
        <v>111</v>
      </c>
      <c r="D19" s="53">
        <v>3000</v>
      </c>
      <c r="E19" s="53">
        <v>3000</v>
      </c>
      <c r="F19" s="87">
        <f t="shared" si="0"/>
        <v>1</v>
      </c>
      <c r="G19" s="73"/>
    </row>
    <row r="20" spans="1:7">
      <c r="A20" s="155" t="s">
        <v>17</v>
      </c>
      <c r="B20" s="155"/>
      <c r="C20" s="155"/>
      <c r="D20" s="88">
        <f>SUM(D9:D19)</f>
        <v>50000</v>
      </c>
      <c r="E20" s="88">
        <f>SUM(E9:E19)</f>
        <v>50000</v>
      </c>
      <c r="F20" s="89">
        <f t="shared" ref="F20" si="1">E20/D20</f>
        <v>1</v>
      </c>
      <c r="G20" s="89"/>
    </row>
  </sheetData>
  <mergeCells count="2">
    <mergeCell ref="A3:C3"/>
    <mergeCell ref="A20:C2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view="pageBreakPreview" topLeftCell="A16" zoomScaleNormal="100" zoomScaleSheetLayoutView="100" workbookViewId="0">
      <selection activeCell="I15" sqref="I15"/>
    </sheetView>
  </sheetViews>
  <sheetFormatPr defaultRowHeight="15"/>
  <cols>
    <col min="2" max="2" width="35" customWidth="1"/>
    <col min="3" max="3" width="60.28515625" customWidth="1"/>
    <col min="4" max="4" width="17.28515625" customWidth="1"/>
    <col min="5" max="5" width="16.28515625" customWidth="1"/>
    <col min="6" max="6" width="17.42578125" customWidth="1"/>
  </cols>
  <sheetData>
    <row r="1" spans="1:7" ht="93" customHeight="1">
      <c r="E1" s="2" t="s">
        <v>137</v>
      </c>
    </row>
    <row r="3" spans="1:7" ht="15.75">
      <c r="A3" s="154" t="s">
        <v>48</v>
      </c>
      <c r="B3" s="154"/>
      <c r="C3" s="154"/>
      <c r="D3" s="15"/>
      <c r="E3" s="42"/>
      <c r="F3" s="42"/>
    </row>
    <row r="4" spans="1:7" ht="15.75">
      <c r="A4" s="26"/>
      <c r="B4" s="26"/>
      <c r="C4" s="26"/>
      <c r="D4" s="26"/>
      <c r="E4" s="26"/>
      <c r="F4" s="26"/>
    </row>
    <row r="5" spans="1:7" ht="15.75">
      <c r="A5" s="26"/>
      <c r="B5" s="26"/>
      <c r="C5" s="26"/>
      <c r="D5" s="26"/>
      <c r="E5" s="26"/>
      <c r="F5" s="26"/>
    </row>
    <row r="6" spans="1:7" ht="15.75">
      <c r="A6" s="26"/>
      <c r="B6" s="26"/>
      <c r="C6" s="26"/>
      <c r="D6" s="26"/>
      <c r="E6" s="27"/>
      <c r="F6" s="27"/>
      <c r="G6" s="27" t="s">
        <v>2</v>
      </c>
    </row>
    <row r="7" spans="1:7" ht="93" customHeight="1" thickBot="1">
      <c r="A7" s="5" t="s">
        <v>3</v>
      </c>
      <c r="B7" s="5" t="s">
        <v>4</v>
      </c>
      <c r="C7" s="5" t="s">
        <v>5</v>
      </c>
      <c r="D7" s="6" t="s">
        <v>88</v>
      </c>
      <c r="E7" s="6" t="s">
        <v>172</v>
      </c>
      <c r="F7" s="6" t="s">
        <v>6</v>
      </c>
      <c r="G7" s="5" t="s">
        <v>7</v>
      </c>
    </row>
    <row r="8" spans="1:7" ht="17.25" thickTop="1" thickBot="1">
      <c r="A8" s="8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9">
        <v>7</v>
      </c>
    </row>
    <row r="9" spans="1:7" ht="30.75" thickTop="1">
      <c r="A9" s="93">
        <v>1</v>
      </c>
      <c r="B9" s="100" t="s">
        <v>173</v>
      </c>
      <c r="C9" s="100" t="s">
        <v>49</v>
      </c>
      <c r="D9" s="101">
        <v>40000</v>
      </c>
      <c r="E9" s="101">
        <v>40000</v>
      </c>
      <c r="F9" s="92">
        <f t="shared" ref="F9:F19" si="0">E9/D9</f>
        <v>1</v>
      </c>
      <c r="G9" s="91"/>
    </row>
    <row r="10" spans="1:7" ht="99" customHeight="1">
      <c r="A10" s="93">
        <v>2</v>
      </c>
      <c r="B10" s="65" t="s">
        <v>51</v>
      </c>
      <c r="C10" s="65" t="s">
        <v>52</v>
      </c>
      <c r="D10" s="98">
        <v>9000</v>
      </c>
      <c r="E10" s="98">
        <v>9000</v>
      </c>
      <c r="F10" s="94">
        <f t="shared" si="0"/>
        <v>1</v>
      </c>
      <c r="G10" s="76"/>
    </row>
    <row r="11" spans="1:7" ht="82.5" customHeight="1">
      <c r="A11" s="93">
        <v>3</v>
      </c>
      <c r="B11" s="65" t="s">
        <v>13</v>
      </c>
      <c r="C11" s="65" t="s">
        <v>53</v>
      </c>
      <c r="D11" s="98">
        <v>5000</v>
      </c>
      <c r="E11" s="98">
        <v>5000</v>
      </c>
      <c r="F11" s="94">
        <f t="shared" si="0"/>
        <v>1</v>
      </c>
      <c r="G11" s="76"/>
    </row>
    <row r="12" spans="1:7" ht="90.75" customHeight="1">
      <c r="A12" s="93">
        <v>4</v>
      </c>
      <c r="B12" s="65" t="s">
        <v>112</v>
      </c>
      <c r="C12" s="65" t="s">
        <v>113</v>
      </c>
      <c r="D12" s="98">
        <v>2000</v>
      </c>
      <c r="E12" s="98">
        <v>2000</v>
      </c>
      <c r="F12" s="94">
        <f t="shared" si="0"/>
        <v>1</v>
      </c>
      <c r="G12" s="93"/>
    </row>
    <row r="13" spans="1:7" ht="84.75" customHeight="1">
      <c r="A13" s="93">
        <v>5</v>
      </c>
      <c r="B13" s="65" t="s">
        <v>86</v>
      </c>
      <c r="C13" s="65" t="s">
        <v>114</v>
      </c>
      <c r="D13" s="98">
        <v>4000</v>
      </c>
      <c r="E13" s="98">
        <v>4000</v>
      </c>
      <c r="F13" s="94">
        <f t="shared" si="0"/>
        <v>1</v>
      </c>
      <c r="G13" s="93"/>
    </row>
    <row r="14" spans="1:7" ht="59.25" customHeight="1">
      <c r="A14" s="93">
        <v>6</v>
      </c>
      <c r="B14" s="102" t="s">
        <v>84</v>
      </c>
      <c r="C14" s="102" t="s">
        <v>115</v>
      </c>
      <c r="D14" s="103">
        <v>2000</v>
      </c>
      <c r="E14" s="103">
        <v>2000</v>
      </c>
      <c r="F14" s="94">
        <f t="shared" si="0"/>
        <v>1</v>
      </c>
      <c r="G14" s="75"/>
    </row>
    <row r="15" spans="1:7" ht="59.25" customHeight="1">
      <c r="A15" s="93">
        <v>7</v>
      </c>
      <c r="B15" s="65" t="s">
        <v>173</v>
      </c>
      <c r="C15" s="123" t="s">
        <v>174</v>
      </c>
      <c r="D15" s="103">
        <v>27000</v>
      </c>
      <c r="E15" s="103">
        <v>27000</v>
      </c>
      <c r="F15" s="94">
        <f t="shared" si="0"/>
        <v>1</v>
      </c>
      <c r="G15" s="75"/>
    </row>
    <row r="16" spans="1:7" ht="80.25" customHeight="1">
      <c r="A16" s="93">
        <v>8</v>
      </c>
      <c r="B16" s="76" t="s">
        <v>175</v>
      </c>
      <c r="C16" s="124" t="s">
        <v>176</v>
      </c>
      <c r="D16" s="103">
        <v>5000</v>
      </c>
      <c r="E16" s="103">
        <v>5000</v>
      </c>
      <c r="F16" s="94">
        <f t="shared" si="0"/>
        <v>1</v>
      </c>
      <c r="G16" s="75"/>
    </row>
    <row r="17" spans="1:7" ht="80.25" customHeight="1">
      <c r="A17" s="93">
        <v>9</v>
      </c>
      <c r="B17" s="126" t="s">
        <v>178</v>
      </c>
      <c r="C17" s="127" t="s">
        <v>177</v>
      </c>
      <c r="D17" s="103">
        <v>10000</v>
      </c>
      <c r="E17" s="103">
        <v>10000</v>
      </c>
      <c r="F17" s="94">
        <f t="shared" si="0"/>
        <v>1</v>
      </c>
      <c r="G17" s="75"/>
    </row>
    <row r="18" spans="1:7" ht="89.25" customHeight="1">
      <c r="A18" s="93">
        <v>10</v>
      </c>
      <c r="B18" s="76" t="s">
        <v>50</v>
      </c>
      <c r="C18" s="76" t="s">
        <v>116</v>
      </c>
      <c r="D18" s="99">
        <v>18000</v>
      </c>
      <c r="E18" s="99">
        <v>18000</v>
      </c>
      <c r="F18" s="94">
        <f t="shared" si="0"/>
        <v>1</v>
      </c>
      <c r="G18" s="76"/>
    </row>
    <row r="19" spans="1:7" ht="15.75">
      <c r="A19" s="156" t="s">
        <v>17</v>
      </c>
      <c r="B19" s="156"/>
      <c r="C19" s="156"/>
      <c r="D19" s="95">
        <f>SUM(D9:D18)</f>
        <v>122000</v>
      </c>
      <c r="E19" s="95">
        <f>SUM(E9:E18)</f>
        <v>122000</v>
      </c>
      <c r="F19" s="96">
        <f t="shared" si="0"/>
        <v>1</v>
      </c>
      <c r="G19" s="97"/>
    </row>
  </sheetData>
  <mergeCells count="2">
    <mergeCell ref="A3:C3"/>
    <mergeCell ref="A19:C1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view="pageBreakPreview" topLeftCell="A16" zoomScaleNormal="100" zoomScaleSheetLayoutView="100" workbookViewId="0">
      <selection activeCell="G55" sqref="G55"/>
    </sheetView>
  </sheetViews>
  <sheetFormatPr defaultRowHeight="15"/>
  <cols>
    <col min="2" max="2" width="35" customWidth="1"/>
    <col min="3" max="3" width="24.42578125" customWidth="1"/>
    <col min="4" max="4" width="23.140625" customWidth="1"/>
    <col min="5" max="5" width="24.140625" customWidth="1"/>
    <col min="6" max="6" width="16" customWidth="1"/>
    <col min="7" max="7" width="15.28515625" customWidth="1"/>
  </cols>
  <sheetData>
    <row r="1" spans="1:7" ht="63.75" customHeight="1">
      <c r="A1" s="13"/>
      <c r="B1" s="13"/>
      <c r="C1" s="13"/>
      <c r="D1" s="13"/>
      <c r="E1" s="2" t="s">
        <v>137</v>
      </c>
      <c r="F1" s="13"/>
      <c r="G1" s="13"/>
    </row>
    <row r="2" spans="1:7">
      <c r="A2" s="13"/>
      <c r="B2" s="13"/>
      <c r="C2" s="13"/>
      <c r="D2" s="13"/>
      <c r="E2" s="13"/>
      <c r="F2" s="13"/>
      <c r="G2" s="13"/>
    </row>
    <row r="3" spans="1:7" ht="15.75">
      <c r="A3" s="157" t="s">
        <v>54</v>
      </c>
      <c r="B3" s="157"/>
      <c r="C3" s="157"/>
      <c r="D3" s="15"/>
      <c r="E3" s="46"/>
      <c r="F3" s="46"/>
      <c r="G3" s="13"/>
    </row>
    <row r="4" spans="1:7" ht="15.75">
      <c r="A4" s="1"/>
      <c r="B4" s="1"/>
      <c r="C4" s="1"/>
      <c r="D4" s="1"/>
      <c r="E4" s="1"/>
      <c r="F4" s="1"/>
      <c r="G4" s="13"/>
    </row>
    <row r="5" spans="1:7" ht="15.75">
      <c r="A5" s="1"/>
      <c r="B5" s="1"/>
      <c r="C5" s="1"/>
      <c r="D5" s="1"/>
      <c r="E5" s="1"/>
      <c r="F5" s="1"/>
      <c r="G5" s="13"/>
    </row>
    <row r="6" spans="1:7" ht="15.75">
      <c r="A6" s="1"/>
      <c r="B6" s="1"/>
      <c r="C6" s="1"/>
      <c r="D6" s="1"/>
      <c r="E6" s="4" t="s">
        <v>2</v>
      </c>
      <c r="F6" s="4"/>
      <c r="G6" s="13"/>
    </row>
    <row r="7" spans="1:7" ht="31.5">
      <c r="A7" s="5" t="s">
        <v>3</v>
      </c>
      <c r="B7" s="5" t="s">
        <v>4</v>
      </c>
      <c r="C7" s="5" t="s">
        <v>5</v>
      </c>
      <c r="D7" s="6" t="s">
        <v>88</v>
      </c>
      <c r="E7" s="6" t="s">
        <v>172</v>
      </c>
      <c r="F7" s="6" t="s">
        <v>6</v>
      </c>
      <c r="G7" s="5" t="s">
        <v>7</v>
      </c>
    </row>
    <row r="8" spans="1:7" ht="16.5" thickBot="1">
      <c r="A8" s="47">
        <v>1</v>
      </c>
      <c r="B8" s="47">
        <v>2</v>
      </c>
      <c r="C8" s="47">
        <v>3</v>
      </c>
      <c r="D8" s="47">
        <v>4</v>
      </c>
      <c r="E8" s="47">
        <v>5</v>
      </c>
      <c r="F8" s="47">
        <v>6</v>
      </c>
      <c r="G8" s="48">
        <v>7</v>
      </c>
    </row>
    <row r="9" spans="1:7" ht="120.75" thickTop="1">
      <c r="A9" s="106">
        <v>1</v>
      </c>
      <c r="B9" s="139" t="s">
        <v>55</v>
      </c>
      <c r="C9" s="51" t="s">
        <v>117</v>
      </c>
      <c r="D9" s="54">
        <v>5000</v>
      </c>
      <c r="E9" s="54">
        <v>5000</v>
      </c>
      <c r="F9" s="104">
        <f t="shared" ref="F9:F39" si="0">E9/D9</f>
        <v>1</v>
      </c>
      <c r="G9" s="107"/>
    </row>
    <row r="10" spans="1:7" ht="95.25" customHeight="1">
      <c r="A10" s="106">
        <v>2</v>
      </c>
      <c r="B10" s="139" t="s">
        <v>62</v>
      </c>
      <c r="C10" s="51" t="s">
        <v>63</v>
      </c>
      <c r="D10" s="54">
        <v>30000</v>
      </c>
      <c r="E10" s="54">
        <v>30000</v>
      </c>
      <c r="F10" s="81">
        <f t="shared" si="0"/>
        <v>1</v>
      </c>
      <c r="G10" s="130"/>
    </row>
    <row r="11" spans="1:7" ht="100.5" customHeight="1">
      <c r="A11" s="106">
        <v>3</v>
      </c>
      <c r="B11" s="140" t="s">
        <v>69</v>
      </c>
      <c r="C11" s="50" t="s">
        <v>118</v>
      </c>
      <c r="D11" s="53">
        <v>5000</v>
      </c>
      <c r="E11" s="53">
        <v>5000</v>
      </c>
      <c r="F11" s="81">
        <f t="shared" si="0"/>
        <v>1</v>
      </c>
      <c r="G11" s="80"/>
    </row>
    <row r="12" spans="1:7" ht="105">
      <c r="A12" s="106">
        <v>4</v>
      </c>
      <c r="B12" s="139" t="s">
        <v>45</v>
      </c>
      <c r="C12" s="51" t="s">
        <v>119</v>
      </c>
      <c r="D12" s="54">
        <v>15000</v>
      </c>
      <c r="E12" s="54">
        <v>15000</v>
      </c>
      <c r="F12" s="81">
        <f t="shared" si="0"/>
        <v>1</v>
      </c>
      <c r="G12" s="108"/>
    </row>
    <row r="13" spans="1:7" ht="79.5" customHeight="1">
      <c r="A13" s="106">
        <v>5</v>
      </c>
      <c r="B13" s="140" t="s">
        <v>56</v>
      </c>
      <c r="C13" s="50" t="s">
        <v>57</v>
      </c>
      <c r="D13" s="53">
        <v>12000</v>
      </c>
      <c r="E13" s="53">
        <v>12000</v>
      </c>
      <c r="F13" s="81">
        <f t="shared" si="0"/>
        <v>1</v>
      </c>
      <c r="G13" s="108"/>
    </row>
    <row r="14" spans="1:7" ht="80.25" customHeight="1">
      <c r="A14" s="106">
        <v>6</v>
      </c>
      <c r="B14" s="141" t="s">
        <v>60</v>
      </c>
      <c r="C14" s="52" t="s">
        <v>61</v>
      </c>
      <c r="D14" s="55">
        <v>20000</v>
      </c>
      <c r="E14" s="55">
        <v>20000</v>
      </c>
      <c r="F14" s="81">
        <f t="shared" si="0"/>
        <v>1</v>
      </c>
      <c r="G14" s="108"/>
    </row>
    <row r="15" spans="1:7" ht="76.5" customHeight="1">
      <c r="A15" s="106">
        <v>7</v>
      </c>
      <c r="B15" s="140" t="s">
        <v>9</v>
      </c>
      <c r="C15" s="50" t="s">
        <v>120</v>
      </c>
      <c r="D15" s="53">
        <v>5000</v>
      </c>
      <c r="E15" s="53">
        <v>5000</v>
      </c>
      <c r="F15" s="81">
        <f t="shared" si="0"/>
        <v>1</v>
      </c>
      <c r="G15" s="80"/>
    </row>
    <row r="16" spans="1:7" ht="60" customHeight="1">
      <c r="A16" s="106">
        <v>8</v>
      </c>
      <c r="B16" s="140" t="s">
        <v>11</v>
      </c>
      <c r="C16" s="50" t="s">
        <v>71</v>
      </c>
      <c r="D16" s="53">
        <v>5000</v>
      </c>
      <c r="E16" s="53">
        <v>5000</v>
      </c>
      <c r="F16" s="81">
        <f t="shared" si="0"/>
        <v>1</v>
      </c>
      <c r="G16" s="80"/>
    </row>
    <row r="17" spans="1:7" ht="105" customHeight="1">
      <c r="A17" s="106">
        <v>9</v>
      </c>
      <c r="B17" s="141" t="s">
        <v>41</v>
      </c>
      <c r="C17" s="52" t="s">
        <v>77</v>
      </c>
      <c r="D17" s="55">
        <v>15000</v>
      </c>
      <c r="E17" s="55">
        <v>15000</v>
      </c>
      <c r="F17" s="81">
        <f t="shared" si="0"/>
        <v>1</v>
      </c>
      <c r="G17" s="80"/>
    </row>
    <row r="18" spans="1:7" ht="81" customHeight="1">
      <c r="A18" s="106">
        <v>10</v>
      </c>
      <c r="B18" s="140" t="s">
        <v>75</v>
      </c>
      <c r="C18" s="50" t="s">
        <v>121</v>
      </c>
      <c r="D18" s="53">
        <v>10000</v>
      </c>
      <c r="E18" s="53">
        <v>10000</v>
      </c>
      <c r="F18" s="81">
        <f t="shared" si="0"/>
        <v>1</v>
      </c>
      <c r="G18" s="80"/>
    </row>
    <row r="19" spans="1:7" ht="105.75" customHeight="1">
      <c r="A19" s="106">
        <v>11</v>
      </c>
      <c r="B19" s="140" t="s">
        <v>58</v>
      </c>
      <c r="C19" s="50" t="s">
        <v>59</v>
      </c>
      <c r="D19" s="53">
        <v>10000</v>
      </c>
      <c r="E19" s="53">
        <v>10000</v>
      </c>
      <c r="F19" s="81">
        <f t="shared" si="0"/>
        <v>1</v>
      </c>
      <c r="G19" s="80"/>
    </row>
    <row r="20" spans="1:7" ht="90" customHeight="1">
      <c r="A20" s="106">
        <v>12</v>
      </c>
      <c r="B20" s="140" t="s">
        <v>15</v>
      </c>
      <c r="C20" s="50" t="s">
        <v>122</v>
      </c>
      <c r="D20" s="53">
        <v>5000</v>
      </c>
      <c r="E20" s="53">
        <v>5000</v>
      </c>
      <c r="F20" s="81">
        <f t="shared" si="0"/>
        <v>1</v>
      </c>
      <c r="G20" s="109"/>
    </row>
    <row r="21" spans="1:7" ht="151.5" customHeight="1">
      <c r="A21" s="106">
        <v>13</v>
      </c>
      <c r="B21" s="140" t="s">
        <v>64</v>
      </c>
      <c r="C21" s="50" t="s">
        <v>123</v>
      </c>
      <c r="D21" s="53">
        <v>10000</v>
      </c>
      <c r="E21" s="53">
        <v>10000</v>
      </c>
      <c r="F21" s="81">
        <f t="shared" si="0"/>
        <v>1</v>
      </c>
      <c r="G21" s="80"/>
    </row>
    <row r="22" spans="1:7" ht="60">
      <c r="A22" s="106">
        <v>14</v>
      </c>
      <c r="B22" s="139" t="s">
        <v>65</v>
      </c>
      <c r="C22" s="51" t="s">
        <v>66</v>
      </c>
      <c r="D22" s="54">
        <v>10000</v>
      </c>
      <c r="E22" s="54">
        <v>10000</v>
      </c>
      <c r="F22" s="81">
        <f t="shared" si="0"/>
        <v>1</v>
      </c>
      <c r="G22" s="108"/>
    </row>
    <row r="23" spans="1:7" ht="75" customHeight="1">
      <c r="A23" s="106">
        <v>15</v>
      </c>
      <c r="B23" s="139" t="s">
        <v>67</v>
      </c>
      <c r="C23" s="51" t="s">
        <v>124</v>
      </c>
      <c r="D23" s="54">
        <v>5000</v>
      </c>
      <c r="E23" s="54">
        <v>5000</v>
      </c>
      <c r="F23" s="81">
        <f t="shared" si="0"/>
        <v>1</v>
      </c>
      <c r="G23" s="80"/>
    </row>
    <row r="24" spans="1:7" ht="104.25" customHeight="1">
      <c r="A24" s="106">
        <v>16</v>
      </c>
      <c r="B24" s="139" t="s">
        <v>70</v>
      </c>
      <c r="C24" s="51" t="s">
        <v>125</v>
      </c>
      <c r="D24" s="54">
        <v>15000</v>
      </c>
      <c r="E24" s="54">
        <v>15000</v>
      </c>
      <c r="F24" s="81">
        <f t="shared" si="0"/>
        <v>1</v>
      </c>
      <c r="G24" s="80"/>
    </row>
    <row r="25" spans="1:7" ht="159.75" customHeight="1">
      <c r="A25" s="106">
        <v>17</v>
      </c>
      <c r="B25" s="141" t="s">
        <v>43</v>
      </c>
      <c r="C25" s="52" t="s">
        <v>76</v>
      </c>
      <c r="D25" s="55">
        <v>15000</v>
      </c>
      <c r="E25" s="55">
        <v>15000</v>
      </c>
      <c r="F25" s="81">
        <f t="shared" si="0"/>
        <v>1</v>
      </c>
      <c r="G25" s="108"/>
    </row>
    <row r="26" spans="1:7" ht="218.25" customHeight="1">
      <c r="A26" s="106">
        <v>18</v>
      </c>
      <c r="B26" s="140" t="s">
        <v>107</v>
      </c>
      <c r="C26" s="50" t="s">
        <v>126</v>
      </c>
      <c r="D26" s="54">
        <v>5000</v>
      </c>
      <c r="E26" s="54">
        <v>5000</v>
      </c>
      <c r="F26" s="81">
        <f t="shared" si="0"/>
        <v>1</v>
      </c>
      <c r="G26" s="108"/>
    </row>
    <row r="27" spans="1:7" ht="137.25" customHeight="1">
      <c r="A27" s="106">
        <v>19</v>
      </c>
      <c r="B27" s="140" t="s">
        <v>13</v>
      </c>
      <c r="C27" s="50" t="s">
        <v>68</v>
      </c>
      <c r="D27" s="53">
        <v>5000</v>
      </c>
      <c r="E27" s="53">
        <v>5000</v>
      </c>
      <c r="F27" s="81">
        <f t="shared" si="0"/>
        <v>1</v>
      </c>
      <c r="G27" s="80"/>
    </row>
    <row r="28" spans="1:7" ht="106.5" customHeight="1">
      <c r="A28" s="106">
        <v>20</v>
      </c>
      <c r="B28" s="139" t="s">
        <v>72</v>
      </c>
      <c r="C28" s="51" t="s">
        <v>127</v>
      </c>
      <c r="D28" s="54">
        <v>50000</v>
      </c>
      <c r="E28" s="54">
        <v>50000</v>
      </c>
      <c r="F28" s="81">
        <f t="shared" si="0"/>
        <v>1</v>
      </c>
      <c r="G28" s="80"/>
    </row>
    <row r="29" spans="1:7" ht="141" customHeight="1">
      <c r="A29" s="106">
        <v>21</v>
      </c>
      <c r="B29" s="139" t="s">
        <v>128</v>
      </c>
      <c r="C29" s="51" t="s">
        <v>129</v>
      </c>
      <c r="D29" s="54">
        <v>10000</v>
      </c>
      <c r="E29" s="54">
        <v>10000</v>
      </c>
      <c r="F29" s="81">
        <f t="shared" si="0"/>
        <v>1</v>
      </c>
      <c r="G29" s="80"/>
    </row>
    <row r="30" spans="1:7" ht="90" customHeight="1">
      <c r="A30" s="106">
        <v>22</v>
      </c>
      <c r="B30" s="140" t="s">
        <v>86</v>
      </c>
      <c r="C30" s="50" t="s">
        <v>130</v>
      </c>
      <c r="D30" s="54">
        <v>5000</v>
      </c>
      <c r="E30" s="54">
        <v>5000</v>
      </c>
      <c r="F30" s="81">
        <f t="shared" si="0"/>
        <v>1</v>
      </c>
      <c r="G30" s="80"/>
    </row>
    <row r="31" spans="1:7" ht="147" customHeight="1">
      <c r="A31" s="106">
        <v>23</v>
      </c>
      <c r="B31" s="141" t="s">
        <v>73</v>
      </c>
      <c r="C31" s="52" t="s">
        <v>74</v>
      </c>
      <c r="D31" s="55">
        <v>5000</v>
      </c>
      <c r="E31" s="55">
        <v>5000</v>
      </c>
      <c r="F31" s="81">
        <f t="shared" si="0"/>
        <v>1</v>
      </c>
      <c r="G31" s="80"/>
    </row>
    <row r="32" spans="1:7" ht="86.25" customHeight="1">
      <c r="A32" s="106">
        <v>24</v>
      </c>
      <c r="B32" s="139" t="s">
        <v>131</v>
      </c>
      <c r="C32" s="51" t="s">
        <v>132</v>
      </c>
      <c r="D32" s="54">
        <v>5000</v>
      </c>
      <c r="E32" s="54">
        <v>5000</v>
      </c>
      <c r="F32" s="81">
        <f t="shared" si="0"/>
        <v>1</v>
      </c>
      <c r="G32" s="130"/>
    </row>
    <row r="33" spans="1:7" ht="105">
      <c r="A33" s="106">
        <v>25</v>
      </c>
      <c r="B33" s="134" t="s">
        <v>133</v>
      </c>
      <c r="C33" s="130" t="s">
        <v>134</v>
      </c>
      <c r="D33" s="131">
        <v>15000</v>
      </c>
      <c r="E33" s="131">
        <v>15000</v>
      </c>
      <c r="F33" s="81">
        <f t="shared" si="0"/>
        <v>1</v>
      </c>
      <c r="G33" s="132"/>
    </row>
    <row r="34" spans="1:7" ht="60">
      <c r="A34" s="106">
        <v>26</v>
      </c>
      <c r="B34" s="139" t="s">
        <v>135</v>
      </c>
      <c r="C34" s="51" t="s">
        <v>136</v>
      </c>
      <c r="D34" s="54">
        <v>4000</v>
      </c>
      <c r="E34" s="54">
        <v>4000</v>
      </c>
      <c r="F34" s="81">
        <f t="shared" si="0"/>
        <v>1</v>
      </c>
      <c r="G34" s="80"/>
    </row>
    <row r="35" spans="1:7" ht="90">
      <c r="A35" s="106">
        <v>27</v>
      </c>
      <c r="B35" s="139" t="s">
        <v>156</v>
      </c>
      <c r="C35" s="51" t="s">
        <v>157</v>
      </c>
      <c r="D35" s="55">
        <v>2000</v>
      </c>
      <c r="E35" s="55">
        <v>0</v>
      </c>
      <c r="F35" s="81">
        <f t="shared" si="0"/>
        <v>0</v>
      </c>
      <c r="G35" s="80"/>
    </row>
    <row r="36" spans="1:7" ht="75">
      <c r="A36" s="106">
        <v>28</v>
      </c>
      <c r="B36" s="141" t="s">
        <v>43</v>
      </c>
      <c r="C36" s="52" t="s">
        <v>158</v>
      </c>
      <c r="D36" s="55">
        <v>5000</v>
      </c>
      <c r="E36" s="55">
        <v>5000</v>
      </c>
      <c r="F36" s="81">
        <f t="shared" si="0"/>
        <v>1</v>
      </c>
      <c r="G36" s="80" t="s">
        <v>78</v>
      </c>
    </row>
    <row r="37" spans="1:7" ht="75">
      <c r="A37" s="106">
        <v>29</v>
      </c>
      <c r="B37" s="134" t="s">
        <v>161</v>
      </c>
      <c r="C37" s="130" t="s">
        <v>159</v>
      </c>
      <c r="D37" s="55">
        <v>10000</v>
      </c>
      <c r="E37" s="55">
        <v>10000</v>
      </c>
      <c r="F37" s="81">
        <f t="shared" si="0"/>
        <v>1</v>
      </c>
      <c r="G37" s="80" t="s">
        <v>78</v>
      </c>
    </row>
    <row r="38" spans="1:7" ht="75">
      <c r="A38" s="106">
        <v>30</v>
      </c>
      <c r="B38" s="141" t="s">
        <v>160</v>
      </c>
      <c r="C38" s="133" t="s">
        <v>162</v>
      </c>
      <c r="D38" s="55">
        <v>10000</v>
      </c>
      <c r="E38" s="55">
        <v>10000</v>
      </c>
      <c r="F38" s="81">
        <f t="shared" si="0"/>
        <v>1</v>
      </c>
      <c r="G38" s="80" t="s">
        <v>78</v>
      </c>
    </row>
    <row r="39" spans="1:7" ht="75">
      <c r="A39" s="106">
        <v>31</v>
      </c>
      <c r="B39" s="142" t="s">
        <v>163</v>
      </c>
      <c r="C39" s="130" t="s">
        <v>164</v>
      </c>
      <c r="D39" s="55">
        <v>10000</v>
      </c>
      <c r="E39" s="55">
        <v>10000</v>
      </c>
      <c r="F39" s="81">
        <f t="shared" si="0"/>
        <v>1</v>
      </c>
      <c r="G39" s="80" t="s">
        <v>78</v>
      </c>
    </row>
    <row r="40" spans="1:7" ht="75">
      <c r="A40" s="106">
        <v>32</v>
      </c>
      <c r="B40" s="134" t="s">
        <v>166</v>
      </c>
      <c r="C40" s="130" t="s">
        <v>165</v>
      </c>
      <c r="D40" s="55">
        <v>10000</v>
      </c>
      <c r="E40" s="55">
        <v>10000</v>
      </c>
      <c r="F40" s="81">
        <f t="shared" ref="F40:F55" si="1">E40/D40</f>
        <v>1</v>
      </c>
      <c r="G40" s="80" t="s">
        <v>78</v>
      </c>
    </row>
    <row r="41" spans="1:7" ht="75">
      <c r="A41" s="106">
        <v>33</v>
      </c>
      <c r="B41" s="134" t="s">
        <v>168</v>
      </c>
      <c r="C41" s="130" t="s">
        <v>167</v>
      </c>
      <c r="D41" s="55">
        <v>6000</v>
      </c>
      <c r="E41" s="55">
        <v>6000</v>
      </c>
      <c r="F41" s="81">
        <f t="shared" si="1"/>
        <v>1</v>
      </c>
      <c r="G41" s="80" t="s">
        <v>78</v>
      </c>
    </row>
    <row r="42" spans="1:7" ht="75">
      <c r="A42" s="106">
        <v>34</v>
      </c>
      <c r="B42" s="134" t="s">
        <v>180</v>
      </c>
      <c r="C42" s="134" t="s">
        <v>179</v>
      </c>
      <c r="D42" s="55">
        <v>10000</v>
      </c>
      <c r="E42" s="55">
        <v>10000</v>
      </c>
      <c r="F42" s="81">
        <f t="shared" si="1"/>
        <v>1</v>
      </c>
      <c r="G42" s="80" t="s">
        <v>78</v>
      </c>
    </row>
    <row r="43" spans="1:7" ht="75">
      <c r="A43" s="106">
        <v>35</v>
      </c>
      <c r="B43" s="134" t="s">
        <v>182</v>
      </c>
      <c r="C43" s="130" t="s">
        <v>181</v>
      </c>
      <c r="D43" s="55">
        <v>5000</v>
      </c>
      <c r="E43" s="55">
        <v>5000</v>
      </c>
      <c r="F43" s="81">
        <f t="shared" si="1"/>
        <v>1</v>
      </c>
      <c r="G43" s="80" t="s">
        <v>78</v>
      </c>
    </row>
    <row r="44" spans="1:7" ht="75">
      <c r="A44" s="106">
        <v>36</v>
      </c>
      <c r="B44" s="129" t="s">
        <v>184</v>
      </c>
      <c r="C44" s="135" t="s">
        <v>183</v>
      </c>
      <c r="D44" s="55">
        <v>4000</v>
      </c>
      <c r="E44" s="55">
        <v>4000</v>
      </c>
      <c r="F44" s="81">
        <f t="shared" si="1"/>
        <v>1</v>
      </c>
      <c r="G44" s="80" t="s">
        <v>78</v>
      </c>
    </row>
    <row r="45" spans="1:7" ht="75">
      <c r="A45" s="106">
        <v>37</v>
      </c>
      <c r="B45" s="129" t="s">
        <v>185</v>
      </c>
      <c r="C45" s="76" t="s">
        <v>186</v>
      </c>
      <c r="D45" s="55">
        <v>4000</v>
      </c>
      <c r="E45" s="55">
        <v>4000</v>
      </c>
      <c r="F45" s="81">
        <f t="shared" si="1"/>
        <v>1</v>
      </c>
      <c r="G45" s="80" t="s">
        <v>78</v>
      </c>
    </row>
    <row r="46" spans="1:7" ht="75">
      <c r="A46" s="106">
        <v>38</v>
      </c>
      <c r="B46" s="129" t="s">
        <v>188</v>
      </c>
      <c r="C46" s="129" t="s">
        <v>187</v>
      </c>
      <c r="D46" s="55">
        <v>8000</v>
      </c>
      <c r="E46" s="55">
        <v>8000</v>
      </c>
      <c r="F46" s="81">
        <f t="shared" si="1"/>
        <v>1</v>
      </c>
      <c r="G46" s="80" t="s">
        <v>78</v>
      </c>
    </row>
    <row r="47" spans="1:7" ht="75">
      <c r="A47" s="106">
        <v>39</v>
      </c>
      <c r="B47" s="136" t="s">
        <v>196</v>
      </c>
      <c r="C47" s="136" t="s">
        <v>195</v>
      </c>
      <c r="D47" s="55">
        <v>6000</v>
      </c>
      <c r="E47" s="55">
        <v>6000</v>
      </c>
      <c r="F47" s="81">
        <f t="shared" si="1"/>
        <v>1</v>
      </c>
      <c r="G47" s="80"/>
    </row>
    <row r="48" spans="1:7" ht="105">
      <c r="A48" s="106">
        <v>40</v>
      </c>
      <c r="B48" s="137" t="s">
        <v>198</v>
      </c>
      <c r="C48" s="137" t="s">
        <v>197</v>
      </c>
      <c r="D48" s="55">
        <v>6000</v>
      </c>
      <c r="E48" s="55">
        <v>6000</v>
      </c>
      <c r="F48" s="81">
        <f t="shared" si="1"/>
        <v>1</v>
      </c>
      <c r="G48" s="80"/>
    </row>
    <row r="49" spans="1:7" ht="60">
      <c r="A49" s="106">
        <v>41</v>
      </c>
      <c r="B49" s="137" t="s">
        <v>200</v>
      </c>
      <c r="C49" s="125" t="s">
        <v>199</v>
      </c>
      <c r="D49" s="55">
        <v>6000</v>
      </c>
      <c r="E49" s="55">
        <v>6000</v>
      </c>
      <c r="F49" s="81">
        <f t="shared" si="1"/>
        <v>1</v>
      </c>
      <c r="G49" s="80"/>
    </row>
    <row r="50" spans="1:7" ht="90">
      <c r="A50" s="106">
        <v>42</v>
      </c>
      <c r="B50" s="136" t="s">
        <v>202</v>
      </c>
      <c r="C50" s="71" t="s">
        <v>201</v>
      </c>
      <c r="D50" s="55">
        <v>6000</v>
      </c>
      <c r="E50" s="55">
        <v>6000</v>
      </c>
      <c r="F50" s="81">
        <f t="shared" si="1"/>
        <v>1</v>
      </c>
      <c r="G50" s="80"/>
    </row>
    <row r="51" spans="1:7" ht="45">
      <c r="A51" s="106">
        <v>43</v>
      </c>
      <c r="B51" s="136" t="s">
        <v>204</v>
      </c>
      <c r="C51" s="71" t="s">
        <v>203</v>
      </c>
      <c r="D51" s="55">
        <v>6000</v>
      </c>
      <c r="E51" s="55">
        <v>6000</v>
      </c>
      <c r="F51" s="81">
        <f t="shared" si="1"/>
        <v>1</v>
      </c>
      <c r="G51" s="80"/>
    </row>
    <row r="52" spans="1:7" ht="75">
      <c r="A52" s="106">
        <v>44</v>
      </c>
      <c r="B52" s="143" t="s">
        <v>206</v>
      </c>
      <c r="C52" s="138" t="s">
        <v>205</v>
      </c>
      <c r="D52" s="55">
        <v>10000</v>
      </c>
      <c r="E52" s="55">
        <v>10000</v>
      </c>
      <c r="F52" s="81">
        <f t="shared" si="1"/>
        <v>1</v>
      </c>
      <c r="G52" s="80" t="s">
        <v>78</v>
      </c>
    </row>
    <row r="53" spans="1:7" ht="45">
      <c r="A53" s="106">
        <v>45</v>
      </c>
      <c r="B53" s="144" t="s">
        <v>194</v>
      </c>
      <c r="C53" s="110" t="s">
        <v>193</v>
      </c>
      <c r="D53" s="128">
        <v>4000</v>
      </c>
      <c r="E53" s="128">
        <v>4000</v>
      </c>
      <c r="F53" s="81">
        <f t="shared" si="1"/>
        <v>1</v>
      </c>
      <c r="G53" s="107"/>
    </row>
    <row r="54" spans="1:7" ht="75">
      <c r="A54" s="106">
        <v>46</v>
      </c>
      <c r="B54" s="136" t="s">
        <v>191</v>
      </c>
      <c r="C54" s="71" t="s">
        <v>192</v>
      </c>
      <c r="D54" s="55">
        <v>3000</v>
      </c>
      <c r="E54" s="55">
        <v>3000</v>
      </c>
      <c r="F54" s="81">
        <f t="shared" si="1"/>
        <v>1</v>
      </c>
      <c r="G54" s="80" t="s">
        <v>78</v>
      </c>
    </row>
    <row r="55" spans="1:7" ht="99.75" customHeight="1">
      <c r="A55" s="106">
        <v>47</v>
      </c>
      <c r="B55" s="136" t="s">
        <v>190</v>
      </c>
      <c r="C55" s="71" t="s">
        <v>189</v>
      </c>
      <c r="D55" s="55">
        <v>10000</v>
      </c>
      <c r="E55" s="55">
        <v>10000</v>
      </c>
      <c r="F55" s="81">
        <f t="shared" si="1"/>
        <v>1</v>
      </c>
      <c r="G55" s="80" t="s">
        <v>78</v>
      </c>
    </row>
    <row r="56" spans="1:7">
      <c r="A56" s="158" t="s">
        <v>17</v>
      </c>
      <c r="B56" s="159"/>
      <c r="C56" s="160"/>
      <c r="D56" s="111">
        <f>SUM(D9:D55)</f>
        <v>437000</v>
      </c>
      <c r="E56" s="111">
        <f>SUM(E9:E55)</f>
        <v>435000</v>
      </c>
      <c r="F56" s="105">
        <f>E56/D56</f>
        <v>0.99542334096109841</v>
      </c>
      <c r="G56" s="112"/>
    </row>
  </sheetData>
  <mergeCells count="2">
    <mergeCell ref="A3:C3"/>
    <mergeCell ref="A56:C5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view="pageBreakPreview" topLeftCell="A2" zoomScaleNormal="100" zoomScaleSheetLayoutView="100" workbookViewId="0">
      <selection activeCell="B9" sqref="A9:F10"/>
    </sheetView>
  </sheetViews>
  <sheetFormatPr defaultRowHeight="15"/>
  <cols>
    <col min="2" max="2" width="33.7109375" customWidth="1"/>
    <col min="3" max="3" width="19.5703125" customWidth="1"/>
    <col min="4" max="4" width="21.7109375" customWidth="1"/>
    <col min="5" max="5" width="24.85546875" customWidth="1"/>
    <col min="6" max="6" width="15.140625" customWidth="1"/>
  </cols>
  <sheetData>
    <row r="1" spans="1:7" ht="120" customHeight="1">
      <c r="E1" s="2" t="s">
        <v>137</v>
      </c>
    </row>
    <row r="3" spans="1:7" ht="15.75" customHeight="1">
      <c r="A3" s="154" t="s">
        <v>47</v>
      </c>
      <c r="B3" s="154"/>
      <c r="C3" s="154"/>
      <c r="D3" s="154"/>
      <c r="E3" s="154"/>
      <c r="F3" s="42"/>
    </row>
    <row r="4" spans="1:7" ht="15.75">
      <c r="A4" s="26"/>
      <c r="B4" s="26"/>
      <c r="C4" s="26"/>
      <c r="D4" s="26"/>
      <c r="E4" s="26"/>
      <c r="F4" s="26"/>
    </row>
    <row r="5" spans="1:7" ht="15.75">
      <c r="A5" s="26"/>
      <c r="B5" s="26"/>
      <c r="C5" s="26"/>
      <c r="D5" s="26"/>
      <c r="E5" s="26"/>
      <c r="F5" s="26"/>
    </row>
    <row r="6" spans="1:7" ht="15.75">
      <c r="A6" s="26"/>
      <c r="B6" s="26"/>
      <c r="C6" s="26"/>
      <c r="D6" s="26"/>
      <c r="E6" s="27"/>
      <c r="F6" s="27"/>
      <c r="G6" s="27" t="s">
        <v>2</v>
      </c>
    </row>
    <row r="7" spans="1:7" ht="48" thickBot="1">
      <c r="A7" s="113" t="s">
        <v>3</v>
      </c>
      <c r="B7" s="113" t="s">
        <v>4</v>
      </c>
      <c r="C7" s="113" t="s">
        <v>5</v>
      </c>
      <c r="D7" s="114" t="s">
        <v>88</v>
      </c>
      <c r="E7" s="6" t="s">
        <v>172</v>
      </c>
      <c r="F7" s="114" t="s">
        <v>6</v>
      </c>
      <c r="G7" s="113" t="s">
        <v>7</v>
      </c>
    </row>
    <row r="8" spans="1:7" ht="17.25" thickTop="1" thickBot="1">
      <c r="A8" s="115">
        <v>1</v>
      </c>
      <c r="B8" s="115">
        <v>2</v>
      </c>
      <c r="C8" s="115">
        <v>3</v>
      </c>
      <c r="D8" s="115">
        <v>4</v>
      </c>
      <c r="E8" s="115">
        <v>5</v>
      </c>
      <c r="F8" s="115">
        <v>6</v>
      </c>
      <c r="G8" s="119">
        <v>7</v>
      </c>
    </row>
    <row r="9" spans="1:7" ht="38.25" customHeight="1" thickTop="1">
      <c r="A9" s="70">
        <v>1</v>
      </c>
      <c r="B9" s="58" t="s">
        <v>11</v>
      </c>
      <c r="C9" s="58" t="s">
        <v>169</v>
      </c>
      <c r="D9" s="57">
        <v>2000</v>
      </c>
      <c r="E9" s="57">
        <v>2000</v>
      </c>
      <c r="F9" s="117">
        <f t="shared" ref="F9:F10" si="0">E9/D9</f>
        <v>1</v>
      </c>
      <c r="G9" s="120"/>
    </row>
    <row r="10" spans="1:7" ht="15.75">
      <c r="A10" s="161" t="s">
        <v>17</v>
      </c>
      <c r="B10" s="161"/>
      <c r="C10" s="161"/>
      <c r="D10" s="116">
        <f>SUM(D9:D9)</f>
        <v>2000</v>
      </c>
      <c r="E10" s="116">
        <f>SUM(E9:E9)</f>
        <v>2000</v>
      </c>
      <c r="F10" s="118">
        <f t="shared" si="0"/>
        <v>1</v>
      </c>
      <c r="G10" s="121"/>
    </row>
  </sheetData>
  <mergeCells count="2">
    <mergeCell ref="A10:C10"/>
    <mergeCell ref="A3:E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630</vt:lpstr>
      <vt:lpstr>801</vt:lpstr>
      <vt:lpstr>851 alko</vt:lpstr>
      <vt:lpstr>851</vt:lpstr>
      <vt:lpstr>853</vt:lpstr>
      <vt:lpstr>854</vt:lpstr>
      <vt:lpstr>921</vt:lpstr>
      <vt:lpstr>926</vt:lpstr>
      <vt:lpstr>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Hyz-Duda</dc:creator>
  <cp:lastModifiedBy>Kamila Hyz-Duda</cp:lastModifiedBy>
  <cp:lastPrinted>2020-03-31T05:45:15Z</cp:lastPrinted>
  <dcterms:created xsi:type="dcterms:W3CDTF">2019-07-12T06:40:14Z</dcterms:created>
  <dcterms:modified xsi:type="dcterms:W3CDTF">2020-03-31T05:45:29Z</dcterms:modified>
</cp:coreProperties>
</file>