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-um-users\users$\khyz\Budżet-sprawozdania\"/>
    </mc:Choice>
  </mc:AlternateContent>
  <bookViews>
    <workbookView xWindow="0" yWindow="0" windowWidth="24000" windowHeight="8475" activeTab="8"/>
  </bookViews>
  <sheets>
    <sheet name="630" sheetId="2" r:id="rId1"/>
    <sheet name="801" sheetId="3" r:id="rId2"/>
    <sheet name="851 alko" sheetId="4" r:id="rId3"/>
    <sheet name="851" sheetId="5" r:id="rId4"/>
    <sheet name="852" sheetId="11" r:id="rId5"/>
    <sheet name="85203" sheetId="12" r:id="rId6"/>
    <sheet name="853" sheetId="6" r:id="rId7"/>
    <sheet name="854" sheetId="7" r:id="rId8"/>
    <sheet name="921" sheetId="8" r:id="rId9"/>
    <sheet name="926" sheetId="9" r:id="rId10"/>
    <sheet name="900" sheetId="10" r:id="rId1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51" i="9" l="1"/>
  <c r="F50" i="9"/>
  <c r="F49" i="9"/>
  <c r="F48" i="9"/>
  <c r="F47" i="9"/>
  <c r="F46" i="9"/>
  <c r="F45" i="9"/>
  <c r="F44" i="9"/>
  <c r="F43" i="9"/>
  <c r="F42" i="9"/>
  <c r="F22" i="7"/>
  <c r="E9" i="12" l="1"/>
  <c r="D9" i="12"/>
  <c r="F8" i="12"/>
  <c r="E9" i="11"/>
  <c r="D9" i="11"/>
  <c r="F8" i="11"/>
  <c r="F16" i="8"/>
  <c r="F16" i="6"/>
  <c r="E18" i="6"/>
  <c r="F9" i="12" l="1"/>
  <c r="F9" i="11"/>
  <c r="F52" i="9"/>
  <c r="F23" i="7" l="1"/>
  <c r="F20" i="7"/>
  <c r="F21" i="7"/>
  <c r="F15" i="6" l="1"/>
  <c r="E12" i="10" l="1"/>
  <c r="D12" i="10"/>
  <c r="E53" i="9"/>
  <c r="D53" i="9"/>
  <c r="F41" i="9"/>
  <c r="F40" i="9"/>
  <c r="F39" i="9"/>
  <c r="F38" i="9"/>
  <c r="F37" i="9"/>
  <c r="F36" i="9"/>
  <c r="F35" i="9"/>
  <c r="F34" i="9"/>
  <c r="F33" i="9"/>
  <c r="F32" i="9"/>
  <c r="F31" i="9"/>
  <c r="F30" i="9"/>
  <c r="F29" i="9"/>
  <c r="F28" i="9"/>
  <c r="F27" i="9"/>
  <c r="F26" i="9"/>
  <c r="F25" i="9"/>
  <c r="F24" i="9"/>
  <c r="F23" i="9"/>
  <c r="F22" i="9"/>
  <c r="F21" i="9"/>
  <c r="F20" i="9"/>
  <c r="F19" i="9"/>
  <c r="F18" i="9"/>
  <c r="F17" i="9"/>
  <c r="F16" i="9"/>
  <c r="F15" i="9"/>
  <c r="F14" i="9"/>
  <c r="F13" i="9"/>
  <c r="F12" i="9"/>
  <c r="F11" i="9"/>
  <c r="F10" i="9"/>
  <c r="F9" i="9"/>
  <c r="E18" i="8"/>
  <c r="D18" i="8"/>
  <c r="F17" i="8"/>
  <c r="F15" i="8"/>
  <c r="F14" i="8"/>
  <c r="F13" i="8"/>
  <c r="F12" i="8"/>
  <c r="F11" i="8"/>
  <c r="F10" i="8"/>
  <c r="F9" i="8"/>
  <c r="E24" i="7"/>
  <c r="D24" i="7"/>
  <c r="F19" i="7"/>
  <c r="F18" i="7"/>
  <c r="F17" i="7"/>
  <c r="F16" i="7"/>
  <c r="F15" i="7"/>
  <c r="F14" i="7"/>
  <c r="F13" i="7"/>
  <c r="F12" i="7"/>
  <c r="F11" i="7"/>
  <c r="F10" i="7"/>
  <c r="F9" i="7"/>
  <c r="D18" i="6"/>
  <c r="F17" i="6"/>
  <c r="F14" i="6"/>
  <c r="F13" i="6"/>
  <c r="F12" i="6"/>
  <c r="F11" i="6"/>
  <c r="F10" i="6"/>
  <c r="F9" i="6"/>
  <c r="E13" i="5"/>
  <c r="D13" i="5"/>
  <c r="F12" i="5"/>
  <c r="F11" i="5"/>
  <c r="F10" i="5"/>
  <c r="F9" i="5"/>
  <c r="F8" i="5"/>
  <c r="E15" i="4"/>
  <c r="D15" i="4"/>
  <c r="F14" i="4"/>
  <c r="F13" i="4"/>
  <c r="F12" i="4"/>
  <c r="F11" i="4"/>
  <c r="F10" i="4"/>
  <c r="F9" i="4"/>
  <c r="E15" i="3"/>
  <c r="D15" i="3"/>
  <c r="F14" i="3"/>
  <c r="F13" i="3"/>
  <c r="F12" i="3"/>
  <c r="F11" i="3"/>
  <c r="F10" i="3"/>
  <c r="F9" i="3"/>
  <c r="F8" i="3"/>
  <c r="F7" i="3"/>
  <c r="E17" i="2"/>
  <c r="D17" i="2"/>
  <c r="F16" i="2"/>
  <c r="F15" i="2"/>
  <c r="F14" i="2"/>
  <c r="F13" i="2"/>
  <c r="F12" i="2"/>
  <c r="F11" i="2"/>
  <c r="F10" i="2"/>
  <c r="F9" i="2"/>
  <c r="F53" i="9" l="1"/>
  <c r="F18" i="8"/>
  <c r="F12" i="10"/>
  <c r="F24" i="7"/>
  <c r="F18" i="6"/>
  <c r="F13" i="5"/>
  <c r="F15" i="4"/>
  <c r="F17" i="2"/>
  <c r="F15" i="3"/>
</calcChain>
</file>

<file path=xl/sharedStrings.xml><?xml version="1.0" encoding="utf-8"?>
<sst xmlns="http://schemas.openxmlformats.org/spreadsheetml/2006/main" count="359" uniqueCount="206">
  <si>
    <t>Dział  630, rozdział 63095 – Turystyka</t>
  </si>
  <si>
    <t>w zł</t>
  </si>
  <si>
    <t>Lp.</t>
  </si>
  <si>
    <t>Organizacja pożytku publicznego</t>
  </si>
  <si>
    <t>Nazwa zadania</t>
  </si>
  <si>
    <t>Wykonanie w %</t>
  </si>
  <si>
    <t>Uwagi</t>
  </si>
  <si>
    <t>Stowarzyszenie Centrum Formacji Rodziny im. Jana Pawła II z siedzibą w Lubinie, ul. Jana Pawła II 58</t>
  </si>
  <si>
    <t>Stowarzyszenie Emerytów I Rencistów Byłych Pracowników KGHM Polska Miedź S.A. w Lubinie, ul. Marii Skłodowskiej- Curie 66</t>
  </si>
  <si>
    <t>Stowarzyszenie Dominik, ul. Jana Pawła II 58, Lubin</t>
  </si>
  <si>
    <t xml:space="preserve">Stowarzyszenie Seniorów Trzeci Wiek z siedzibą w Lubinie, ul. Sienkiewicza 3 </t>
  </si>
  <si>
    <t>Piękna nasza Polska cała</t>
  </si>
  <si>
    <t>Wakacje z ,,Wędrowcem'' i Poznajemy naszych sąsiadów</t>
  </si>
  <si>
    <t>Polski Związek Niewidomych Okręg - Dolnośląski Koło w Lubinie, ul. Traugutta 8/3</t>
  </si>
  <si>
    <t>OGÓŁEM</t>
  </si>
  <si>
    <t>Dział  801, rozdział 80195 – Oświata i wychowanie</t>
  </si>
  <si>
    <t>Parafia pw. św. Jana Bosko w Lubinie, ul. Jana Pawła II 58</t>
  </si>
  <si>
    <t>Międzyszkolny konkurs informatyczny</t>
  </si>
  <si>
    <t>A Tacy Sami" Stowarzyszenie przy Zespole Szkół i Placówek Oświatowych z siedzibą w Lubinie, ul. Składowa 3</t>
  </si>
  <si>
    <t>Parafia Prawosławia św. Trójcy z siedzibą w Lubinie, ul. 1-go Maja 13 b</t>
  </si>
  <si>
    <t>Stowarzyszenie Sport Art z siedzibą w Lubinie, ul. Tadeusza Kościuszki 12</t>
  </si>
  <si>
    <t>Dział  851, rozdział 85154 – Ochrona zdrowia ( Przeciwdziałanie alkoholizmowi )</t>
  </si>
  <si>
    <t>Stowarzyszenie Integracji Społecznej Klub Abstynentów i ich Rodzin "Ariadna" w Lubinie, ul. KEN 6</t>
  </si>
  <si>
    <t>Wspieranie programów terapeutycznych dla osób uzależnionych i współuzależnionych</t>
  </si>
  <si>
    <t>Klub Abstynenta Arka przy Parafii św. M. Kolbe z siedzibą w Lubinie, ul. Orla 32</t>
  </si>
  <si>
    <t>Stowarzyszenie Klub Abstynenta Płomień w Lubinie, ul. Reymonta 40/1</t>
  </si>
  <si>
    <t>Wspieranie programów terapeutycznych i promocja zdrowego stylu życia</t>
  </si>
  <si>
    <t>art. 19 a ustawy o działalności pożytku publicznego i wolontariacie</t>
  </si>
  <si>
    <t>Dział  851, rozdział 85195 – Ochrona zdrowia</t>
  </si>
  <si>
    <t>Ochrona i promocja zdrowia oraz pomoc psychoonkologiczna pacjentom onkologicznym, ich rodzinom i osobom w żałobie</t>
  </si>
  <si>
    <t xml:space="preserve">Towarzystwo Przyjaciół Dzieci Koło Dzieci i Młodzieży Specjalnej Troski w Lubinie, ul. Budowniczych Lgom 85/7 </t>
  </si>
  <si>
    <t>Działanie na rzecz osób niepełnosprawnych. Organizacja turnusu rehabilitacyjnego w OKW Perła w Rewalu</t>
  </si>
  <si>
    <t>Plenerowa impreza integracyjna "Powitanie lata"</t>
  </si>
  <si>
    <t>Polski Związek Niewidomych Okręg - Dolnośląski Koło w Lubinie</t>
  </si>
  <si>
    <t xml:space="preserve"> Rehabilitacja, integracja osób niewidomych i niedowidzących. Warsztaty manualne</t>
  </si>
  <si>
    <t>Stowarzyszenie Seniorów Trzeci Wiek</t>
  </si>
  <si>
    <t>Seniorski Szlak</t>
  </si>
  <si>
    <t>Dział  853, rozdział 85395 – Pozostałe zadania w zakresie polityki społecznej</t>
  </si>
  <si>
    <t>Prowadzenie jadłodajni</t>
  </si>
  <si>
    <t>Dział  854, rozdział 854 – Edukacyjna opieka wychowawcza</t>
  </si>
  <si>
    <t>Lubińskie Centrum Tenisowe Top Tenis w Lubinie, ul. Baczynowa 1</t>
  </si>
  <si>
    <t>Międzyszkolny Ludowy Klub  Sportowy Sokół Lubin, ul. Sybiraków 11</t>
  </si>
  <si>
    <t>Przeprowadzenie zgrupowania sportowego</t>
  </si>
  <si>
    <t>Rodzina na szlaku i VII Bieg Dinusia</t>
  </si>
  <si>
    <t>Stowarzyszenie Sportowe Górnik Lubin przy Związku Zawodowym Pracowników Dołowych, ul. M. Skłodowskiej- Curie 188</t>
  </si>
  <si>
    <t>Ludowy Uczniowski Klub Sportowy LUKS "Ziemia Lubińska" z siedzibą w Czerniec 1</t>
  </si>
  <si>
    <t>Uczniowski Klub Sportowy Akademia Piłkarska Fem Gol, z siedzibą w Lubinie, ul. Pawia 9/15</t>
  </si>
  <si>
    <t xml:space="preserve">Organizacja obozu letniego dla zawodniczek Akademii Piłkarskiej Femgol Lubin </t>
  </si>
  <si>
    <t>Salezjańskie Centrum Sportowe Amico w Lubinie, ul. Prusa 4</t>
  </si>
  <si>
    <t>Stowarzyszenie Wielu Kultur z siedzibą w Lubinie, ul. Tuwima 28/3</t>
  </si>
  <si>
    <t>Edukacyjny obóz letni</t>
  </si>
  <si>
    <t>Organizacja Wyjazdu Integracyjno-Poznawczego w Bieszczady "Dziki zachód na wschodzie"</t>
  </si>
  <si>
    <t>Stowarzyszenie Rozwoju Piłki Ręcznej SPORTFUTURE z siedzibą w Lubinie, ul. Zwierzyckiego 20</t>
  </si>
  <si>
    <t>Piknik Rodzinny z okazji Dnia Dziecka</t>
  </si>
  <si>
    <t>Dział  921, rozdział 92105 –Kultura i Ochrona Dziedzictwa Narodowego</t>
  </si>
  <si>
    <t>Organizacja imprez międzypokoleniowych</t>
  </si>
  <si>
    <t>Lubińskie Stowarzyszenie Twórców Kultury w Lubinie, ul. KEN 6a</t>
  </si>
  <si>
    <t>"Pamięć i historia"</t>
  </si>
  <si>
    <t>Fundacja Razem z siedzibą w Lubinie, ul. Bzowa 19/8 Wrocław</t>
  </si>
  <si>
    <t>Dział  926, rozdział 92605 –Kultura fizyczna</t>
  </si>
  <si>
    <t>Lubińska młodzież gra w tenisa ziemnego</t>
  </si>
  <si>
    <t>Klub Koreańskiej sztuki Walki Taekwondo w Lubinie, ul. KEN 6a</t>
  </si>
  <si>
    <t xml:space="preserve">Prowadzenie szkolenia Taekwondo-do na poziomie podstawowym i zawansowanym </t>
  </si>
  <si>
    <t>Lubiński Klub Karate Kuokushin w Lubinie, ul. Chełmońskiego 10</t>
  </si>
  <si>
    <t xml:space="preserve">Upowszechnianie kultury fizycznej i sportu w dyscyplinie sportowej karate </t>
  </si>
  <si>
    <t xml:space="preserve">Wspieranie aktywności ruchowej dzieci w wieku 4-12 lat poprzez organizację i prowadzenie cyklicznych zajęć o profilu piłka nożna </t>
  </si>
  <si>
    <t xml:space="preserve">Doskonalenie systemu szkolenia w piłce nożnej dzieci i młodzieży oraz dorosłych </t>
  </si>
  <si>
    <t>Klub Rugby Miedziowi Lubin w Lubinie, ul. Cedyńska 11/3</t>
  </si>
  <si>
    <t>Międzyszkolny Klub Sportowy "Cuprum" w Lubinie, ul. Sybiraków 11</t>
  </si>
  <si>
    <t>Doskonalenie systemu szkolenia w jeździe szybkiej na lodzie</t>
  </si>
  <si>
    <t>Uczniowski Klub Sportowy Piłki Siatkowej z siedzibą w Lubinie, ul. Wyszyńskiego 8</t>
  </si>
  <si>
    <t xml:space="preserve">Doskonalenie systemu szkolenia w piłce nożnej dziewcząt - udział zawodniczek akademii piłkarskiej Femgol Lubin w turniejach i rozgrywkach piłki nożnej </t>
  </si>
  <si>
    <t xml:space="preserve">Lubińskie Stowarzyszenie Sportowe Handball Czerniec 2a </t>
  </si>
  <si>
    <t>Upowszechniania i wspieranie gry w piłkę ręczną wśród dorosłych mieszkańców - Masterów</t>
  </si>
  <si>
    <t>Miejski Klub Sportowy "Zagłębie" Lubin S.A, ul. Marii Skłodowskiej-Curie 98</t>
  </si>
  <si>
    <t>Stowarzyszenie Lotnicze Polskiej Miedzi w Lubinie, ul. Spacerowa 9</t>
  </si>
  <si>
    <t>Miejski Klub Bokserski Energetyka Lubin z siedzibą w Lubinie, ul. M. Skłodowskiej -Curie 46</t>
  </si>
  <si>
    <t>Szkoła Boksu Zagłębia Miedziowego</t>
  </si>
  <si>
    <t>Powiatowe Zrzeszenie Ludowe Zespoły Sportowe w Lubinie</t>
  </si>
  <si>
    <t>Udział dzieci i młodzieży w zawodach sportowych z Gminy Miejskiej Lubin na terenie województwa Dolnośląskiego</t>
  </si>
  <si>
    <t>Fundacja Tenis Stołowy Zagłębie Lubin w Lubinie, ul. Tysiąclecia 2</t>
  </si>
  <si>
    <t>Organizacja zajęć szkoleniowo-rekreacyjnych z tenisa stołowego dal dzieci młodzieży i osób dorosłych</t>
  </si>
  <si>
    <t>Ludowy Uczniowski Klub Sportowy LUKS "Ziemia Lubińska" Czerniec 1</t>
  </si>
  <si>
    <t>Stowarzyszenie Miłośników Koszykówki w Lubinie, ul. Sikorskiego 24</t>
  </si>
  <si>
    <t>Piknik rodzinny</t>
  </si>
  <si>
    <t>Dolnośląski związek Badmintona z siedzibą w Lubinie, ul. Tadeusza Kościuszki 12</t>
  </si>
  <si>
    <t>Puchar Dolnego Śląska w badmintonie w grach pojedynczych</t>
  </si>
  <si>
    <t>Uczniowski Klub Sportowy Miedziani z siedzibą w Lubinie, ul. Norwida 10</t>
  </si>
  <si>
    <t xml:space="preserve">Stowarzyszenie na Rzecz Obronności i Bezpieczeństwa Kraju z siedzibą w Lubinie, ul. Krupińskiego 61/7 </t>
  </si>
  <si>
    <t xml:space="preserve">Klub Sportowy Olimp, Lubin, ul. Mieszka I </t>
  </si>
  <si>
    <t xml:space="preserve">Rozwój szermierki w regionie </t>
  </si>
  <si>
    <t>Dział  900, 90095 – Gospodarka komunalna i ochrona środowiska</t>
  </si>
  <si>
    <t>Stowarzyszenie Lubin i okolice z siedzibą w Lubinie, ul. Tadeusza Kościuszki 12</t>
  </si>
  <si>
    <t>Akcja informacyjna "Jak mądrze dokarmiać ptaki"</t>
  </si>
  <si>
    <t>Wysokość przyznanej kwoty dotacji 2021</t>
  </si>
  <si>
    <t>Niepełnosprawni na szlaku turystycznym</t>
  </si>
  <si>
    <t xml:space="preserve">ZHP Chorągiew Dolnośląska Hufiec w Lubinie, ul. 1-go Maja 17 a </t>
  </si>
  <si>
    <t>Na turystycznych szlakach Gminy Miejskiej Lubin</t>
  </si>
  <si>
    <t>Seria plenerów malarskich zorganizowanych na terenie miasta Lubina wraz z prelekcję</t>
  </si>
  <si>
    <t>Stowarzyszenie Turystyki Pieszej ,,Wędrowiec" UL. JASTRZĘBIA 4 /46 , Lubin</t>
  </si>
  <si>
    <t>Kulturalny Kraków</t>
  </si>
  <si>
    <t>Turystyczny rajd spadochronowy, Jastarnia 2021</t>
  </si>
  <si>
    <t>Warsztaty dla dzieci i młodzieży "Nie bój się rozwoju"</t>
  </si>
  <si>
    <t>Warsztaty redakcyjno-edukacyjne dla dzieci i młodzieży</t>
  </si>
  <si>
    <t>Bocia kreuje i rehabilituje</t>
  </si>
  <si>
    <t>Fundacja Centrum Psychoonkologii VIVRE z siedzibą w Lubinie, ul. M.Skłodowskiej-Curie 6</t>
  </si>
  <si>
    <t>Wielopokoleniowe warsztaty psychoedukację</t>
  </si>
  <si>
    <t>Twórcza aktywność - Akademia Śmiałych Odkrywców</t>
  </si>
  <si>
    <t>Czy znasz historie swojego miasta</t>
  </si>
  <si>
    <t>Aktywni społecznie - organizacja cyklu zajęć dla młodzieży zainteresowanej wolontariatem wychowawczym, wspomagającym rozwój dzieci i młodzieży</t>
  </si>
  <si>
    <t>Część opisowa do załącznika Nr 11 z wykonania budżetu miasta Lubina za 2021 r.</t>
  </si>
  <si>
    <t>Promocja trzeźwego życia - Przeciwdziałanie alkoholizmowi</t>
  </si>
  <si>
    <t>Daj sobie pomóc. Profilaktyka oraz wsparcie osób z problemami uzależnień.</t>
  </si>
  <si>
    <t>Młodzieży wyjdź z sieci</t>
  </si>
  <si>
    <t>Organizacja obozu terapeutycznego</t>
  </si>
  <si>
    <t>Polski Związek Emerytów, Rencistów i Inwalidów, Zarząd Rejonowy z siedzibą w Lubinie, ul. Traugutta2 a</t>
  </si>
  <si>
    <t xml:space="preserve">Organizacja imprez dla seniorów i osób niepełnosprawnych w ramach działalności stowarzyszenia </t>
  </si>
  <si>
    <t>Stowarzyszenie Przyjaciół I Rodziców Osób Niepełnosprawnych "Równe Szanse" w Lubinie, ul. Wiertników 11</t>
  </si>
  <si>
    <t xml:space="preserve">Dostosowanie pomieszczeń, doposażenie warsztatów terapii zajęciowej "Promyk" i "Słoneczko" pod kątem prowadzenia zajęć wsparcia osób niepłnosparwnych i rodzin wychowujacych osoby niepełnosprawne. </t>
  </si>
  <si>
    <t>Klub sportowy Armia Lubin z siedzibą w Lubinie, ul. Karola Szymanowskiego 66</t>
  </si>
  <si>
    <t>Organizacja wypoczynku letniego dla dzieci i młodzieży ze środowisk zagrożonych wykluczeniem społecznym</t>
  </si>
  <si>
    <t>Budowanie systemu wsparcia osób i rodzin pozostających w trudnej sytuacji życiowej - pomoc osobom bezdomnym i ubogim poprzez ich aktywizację i zapewnienie tymczasowego, całodobowego schronienia w schronisku dla osób bezdomnych z usługami opiekuńczymi oraz tymczasowego schronienia w noclegowni i ogrzewalni</t>
  </si>
  <si>
    <t>Pomoc rodzinom i wsparcie w rozwiązywaniu problemów życiowych poprzez prowadzenie Specjalistycznej Poradni Rodzinnej”</t>
  </si>
  <si>
    <t>Organizacja czasu wolnego oraz wsparcia personalnego dla dzieci w ramach działalności Oratorium Lubin Centrum"</t>
  </si>
  <si>
    <t>Organizacja specjalistycznej pomocy terapeutycznej dla dzieci i młodzieży, osób dorosłych, par i małżeństw, rodzin oraz osób zmagających się z uzależnianiem mieszkających na terenie miasta Lubina</t>
  </si>
  <si>
    <t xml:space="preserve"> "Organizacja Punktu Wydawania żywności dla osób najuboższych"</t>
  </si>
  <si>
    <t>Fundacja Przyjaciół Dzieci z Autyzmem "Dar Losu" z siedzibą w Lubinie, ul. Gwarków 92/10</t>
  </si>
  <si>
    <t>Wyjazdowe Historyczne Warsztaty Edukacyjne "Skok do Średniowiecza"</t>
  </si>
  <si>
    <t>Słowiański Dzień Dziecka</t>
  </si>
  <si>
    <t>Organizacja turnieju  z okazji Dnia Dziecka, oraz organizacja obozu tenisowego i półkolonii podczas wakacji 2021</t>
  </si>
  <si>
    <t>Półkolonie z SCS AMICO</t>
  </si>
  <si>
    <t>Organizacja obozu rekreacyjno-wypoczynkowego podczas wakacji dla grupy dziewcząt w zakresie piłki nożnej</t>
  </si>
  <si>
    <t>Stowarzyszenie Zagłębie Lubin Future z siedzibą w Lubinie, ul. Kresowa 14 b/20</t>
  </si>
  <si>
    <t>Organizacja Dnia Dziecka</t>
  </si>
  <si>
    <t>Organizacja Pikniku Sportowego z okazji Dnia Dziecka</t>
  </si>
  <si>
    <t>Działania wychowawcze i prewencyjne na rzecz dzieci i młodzieży - Letni wypoczynek dzieci i młodzieży z terenu miasta Lubina "Harcerskie akcja pełne przygód"</t>
  </si>
  <si>
    <t xml:space="preserve">Zorganizowanie zbiórki oraz zakup potrzebnych artykułów dla schronisk Lubina </t>
  </si>
  <si>
    <t>Pomoc dla zwierząt 2021</t>
  </si>
  <si>
    <t>Organizacja warsztatów plastycznych, pogłębianie wiedzy w zakresie malarstwa i rękodzieła</t>
  </si>
  <si>
    <t>Parafia Prawosławna św. Trójcy z siedzibą w Lubinie, ul. 1-go Maja 13 b</t>
  </si>
  <si>
    <t>Dziecięce warsztaty śpiewu cerkiewnego</t>
  </si>
  <si>
    <t>Fundacja For Art. z siedzibą w Lubinie, ul. Łukasiewicza 2</t>
  </si>
  <si>
    <t>Edukacja artystyczna dzieci i młodzieży</t>
  </si>
  <si>
    <t>Plener krajobrazowy: "Natura w obiektywie i malowanie na płótnie" wraz z wystawą poplenerową</t>
  </si>
  <si>
    <t>Wspieranie rozwoju świadomości narodowej, pielęgnowanie tradycji narodowych - pt. "Harcerska Szkoła Patriotyzmu"</t>
  </si>
  <si>
    <t>Bajki, baśnie i legendy na znaczkach pocztowych - wstawa plenerowa</t>
  </si>
  <si>
    <t>Szkolenie w poszczególnych dyscyplinach sportowych oraz udział w zawodach sportowych i organizacja imprez sportowych w roku 2021</t>
  </si>
  <si>
    <t>Prowadzenie szkolenia w piłce ręcznej i wspieranie aktywności ruchowej wśród dzieci w 2021 r.</t>
  </si>
  <si>
    <t>Stowarzyszenie Akademia Piłkarska Żaczek  z siedzibą w Oborze, ul. Bursztynowa 10a</t>
  </si>
  <si>
    <t>Akademia Koszykówki 2021</t>
  </si>
  <si>
    <t>Udział lubińskich lekkoatletów ogólnopolskim współzawodnictwie dzieci i młodzieży w 2021 roku</t>
  </si>
  <si>
    <t>Szkolenie dzieci i młodzieży w zakresie piłki ręcznej</t>
  </si>
  <si>
    <t>Lubin Lata 2021</t>
  </si>
  <si>
    <t>Prowadzenie szkolenia z piłki nożnej dziewcząt poprzez udział w systemowych rozgrywkach i organizowanych turniejach na boiskach trawiastych i turniejach halowych</t>
  </si>
  <si>
    <t>Organizacja i prowadzenie cyklicznych zajęć o profilu piłka nożna</t>
  </si>
  <si>
    <t>XII Maraton pieszo i rowerem dookoła Lubina</t>
  </si>
  <si>
    <t>Rozwój Rugby w regionie</t>
  </si>
  <si>
    <t>Kontynuacja siatkarskiego szkolenia dzieci i młodzieży w oparciu o współpracę z Przedszkolami Miejskimi i Szkołami Podstawowymi fundamentem do systemu budowy piramidy ukierunkowanego szkolenia siatkarskiego</t>
  </si>
  <si>
    <t xml:space="preserve">Prowadzenie zajęć propagujących sporty strzeleckie dla dzieci i młodzieży w 2021 r. </t>
  </si>
  <si>
    <t>Propagowanie sportów lotniczych - festiwal wiatru 2021</t>
  </si>
  <si>
    <t>Cykl biegów pt.."Biegiem do Parku Leśnego 2021"</t>
  </si>
  <si>
    <t>Uczniowski Klub sportowy "Baribal "Lubin z siedzibą w Lubinie ul. KEN6</t>
  </si>
  <si>
    <t>Wspieranie i upowszechnianie kultury fizycznej</t>
  </si>
  <si>
    <t>Rozwój Kick Boxingu w Lubinie</t>
  </si>
  <si>
    <t>"Aktywni fizycznie-ruch i rywalizacja" organizacja zajęć mających na celu propagowanie wśród dzieci i młodzieży różnych form aktywności ruchowej</t>
  </si>
  <si>
    <t>Stowarzyszenie BOKS Lubin z siedzibą w Lubinie, ul. Górnicza 3/2</t>
  </si>
  <si>
    <t>Dolnośląskie Wodne Ochotnicze Pogotowie Ratunkowe we Wrocławiu – Oddział Powiatowy w Legnicy z siedzibą w Kunicach ul. Słoneczna 3a 59-216 Kunice</t>
  </si>
  <si>
    <t>Realizacja programu szkoleniowego ratowników wodnych</t>
  </si>
  <si>
    <t>Uczniowski Klub Sportowy PM Lubin z siedzibą w Goli  16 f</t>
  </si>
  <si>
    <t>Upowszechnianie kultury fizycznej poprzez organizację Mistrzostw Polski w Tańcach Standardowych</t>
  </si>
  <si>
    <t xml:space="preserve">dotacja przyznana w oparciu ustawę o sporcie, płatność transzami </t>
  </si>
  <si>
    <t xml:space="preserve">Koło Lubińskiego Towarzystwa Pomocy im. Św. Brata Alberta </t>
  </si>
  <si>
    <t xml:space="preserve">Diecezja Legnicka - Specjalistyczna Poradnia Rodzinna im. św. Joanny Beretta Molla w Lubinie, </t>
  </si>
  <si>
    <t xml:space="preserve">Dom Zakonny Towarzystwa Salezjańskiego pw. Matki Bożej Częstochowskiej </t>
  </si>
  <si>
    <t>Polski Związek Emerytów, Rencistów i Inwalidów, Zarząd Rejonowy z siedzibą w Lubinie</t>
  </si>
  <si>
    <t xml:space="preserve">Stowarzyszenie Centrum Formacji Rodziny im. Jana Pawła w Lubinie </t>
  </si>
  <si>
    <t>Rzymsko-Katolicka Parafia pw. Św. Jana Bosko w Lubinie</t>
  </si>
  <si>
    <t>Wykonanie na dzień 31.12.2021 r.</t>
  </si>
  <si>
    <t xml:space="preserve">rezygnacja z podpisania umowy </t>
  </si>
  <si>
    <t>Spotkanie integracyjne osób znajdujących się w trudnej sytuacji życiowej</t>
  </si>
  <si>
    <t>Dodruk książki „Spacer po dawnym Lubinie na pocztówkach z XIX i XX wieku”- album o historii miasta Lubina</t>
  </si>
  <si>
    <t>„Prowadzenie ośrodka wsparcia dla niepełnosprawnych dzieci i młodzieży dotkniętych dysfunkcją narządu ruchu o różnej etiologii oraz towarzyszącym tej dysfunkcji schorzeniom (15 miejsc)”</t>
  </si>
  <si>
    <t xml:space="preserve">„Prowadzenie na terenie Gminy Miejskiej Lubin Domu Pomocy Społecznej 
o zasięgu gminnym dla osób przewlekle somatycznie chorych oraz osób niepełnosprawnych fizycznie’’
</t>
  </si>
  <si>
    <t>Dział  852, rozdział 85202 – Domy pomocy społecznej</t>
  </si>
  <si>
    <t xml:space="preserve">Stowarzyszenie Przyjaciół i Rodziców Osób Niepełnosprawnych "Równe Szanse"
z siedzibą w Lubinie, ul. Wiertników 11, 59-300 Lubin
</t>
  </si>
  <si>
    <t xml:space="preserve">Dział  852, rozdział 85203 – Ośrodki wsparcia </t>
  </si>
  <si>
    <t>Warsztaty muzyczno-jeździeckie pt. „Kawaleria polska na przestrzeni wieków”</t>
  </si>
  <si>
    <t xml:space="preserve">Stowarzyszenie Orkiestra Cuprum Band, z siedzibą w  Lubinie, ul. Bankowa 8 lok.5 </t>
  </si>
  <si>
    <t>Wsparcie rozgrywek piłkarskich</t>
  </si>
  <si>
    <t>Stowarzyszeniem Sportowym Górnik Lubin przy Związku Zawodowym Pracowników Dołowych z siedzibą w Lubinie, ul. Marii Skłodowskiej - Curie 188</t>
  </si>
  <si>
    <t>Wsparcie rozgrywek piłkarskich Seniorów</t>
  </si>
  <si>
    <t>Przygotowanie i udział w 34 Mistrzostwach Europy Kyokushin – Świnoujście 2021</t>
  </si>
  <si>
    <t>Szczyt odwagi</t>
  </si>
  <si>
    <t>Stowarzyszenie Sportowe Górnik Lubin przy Związku Zawodowym Pracowników Dołowych z siedzibą w Lubinie, ul. Marii Skłodowskiej - Curie 188</t>
  </si>
  <si>
    <t>Stowarzyszenie Milośników Gór , ul. Pawia 41 Lubin</t>
  </si>
  <si>
    <t>Lubiński Klub  Karate Kyokushin z siedzibą w Lubinie, ul. Chełmońskiego 10, Lubin</t>
  </si>
  <si>
    <t>Fundacja Dumni z Lubinia, ul. Tysiąclecia 2</t>
  </si>
  <si>
    <t>Trenig z Quczajem</t>
  </si>
  <si>
    <t xml:space="preserve">Rozwój i poprawa bazy ratowniczej WOPR w Kunicach </t>
  </si>
  <si>
    <t>Armia Mikołajów</t>
  </si>
  <si>
    <t>Wspieranie aktywności ruchowej dzieci w wieku przedszkolnym</t>
  </si>
  <si>
    <t>Fundacja Wspierania Kultury Ruchu - Ocelot, ul. Jaworzynska 219 Legnica</t>
  </si>
  <si>
    <t>Warsztaty akrobatyki sportowej i powietrznej – budowanie odporności psychofizycznej dzieci i młodzieży</t>
  </si>
  <si>
    <t>art. 19 a ustawy o działalności pożytku publicznego i wolontariacie, zwrot dotacji w styczniu 2022</t>
  </si>
  <si>
    <t xml:space="preserve">Wakacje z Rugby </t>
  </si>
  <si>
    <t>Fundacja Razem z siedzibą we Wrocławiu, ul. Bzowa 19/8 Wrocław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</si>
</sst>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8">
    <font>
      <sz val="11"/>
      <color theme="1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sz val="12"/>
      <color rgb="FF000000"/>
      <name val="Times New Roman"/>
      <family val="1"/>
      <charset val="238"/>
    </font>
    <font>
      <b/>
      <u/>
      <sz val="12"/>
      <color rgb="FF000000"/>
      <name val="Times New Roman"/>
      <family val="1"/>
      <charset val="238"/>
    </font>
    <font>
      <b/>
      <i/>
      <sz val="11"/>
      <color rgb="FF000000"/>
      <name val="Times New Roman"/>
      <family val="1"/>
      <charset val="238"/>
    </font>
    <font>
      <i/>
      <sz val="11"/>
      <color rgb="FF000000"/>
      <name val="Times New Roman"/>
      <family val="1"/>
      <charset val="238"/>
    </font>
    <font>
      <sz val="11"/>
      <color rgb="FF000000"/>
      <name val="Times New Roman"/>
      <family val="1"/>
      <charset val="238"/>
    </font>
    <font>
      <sz val="11"/>
      <color theme="1"/>
      <name val="Times New Roman"/>
      <family val="1"/>
      <charset val="238"/>
    </font>
    <font>
      <b/>
      <u/>
      <sz val="11"/>
      <color rgb="FF000000"/>
      <name val="Times New Roman"/>
      <family val="1"/>
      <charset val="238"/>
    </font>
    <font>
      <sz val="12"/>
      <color rgb="FF000000"/>
      <name val="Arial1"/>
      <charset val="238"/>
    </font>
    <font>
      <b/>
      <u/>
      <sz val="12"/>
      <color rgb="FF000000"/>
      <name val="Arial1"/>
      <charset val="238"/>
    </font>
    <font>
      <b/>
      <i/>
      <sz val="12"/>
      <color rgb="FF000000"/>
      <name val="Times New Roman"/>
      <family val="1"/>
      <charset val="238"/>
    </font>
    <font>
      <i/>
      <sz val="12"/>
      <color rgb="FF000000"/>
      <name val="Times New Roman"/>
      <family val="1"/>
      <charset val="238"/>
    </font>
    <font>
      <b/>
      <sz val="11"/>
      <color rgb="FF000000"/>
      <name val="Calibri"/>
      <family val="2"/>
      <charset val="238"/>
      <scheme val="minor"/>
    </font>
    <font>
      <b/>
      <i/>
      <sz val="11"/>
      <color rgb="FF000000"/>
      <name val="Calibri"/>
      <family val="2"/>
      <charset val="238"/>
      <scheme val="minor"/>
    </font>
    <font>
      <i/>
      <sz val="11"/>
      <color rgb="FF000000"/>
      <name val="Calibri"/>
      <family val="2"/>
      <charset val="238"/>
      <scheme val="minor"/>
    </font>
    <font>
      <b/>
      <sz val="11"/>
      <name val="Times New Roman"/>
      <family val="1"/>
      <charset val="238"/>
    </font>
    <font>
      <sz val="11"/>
      <name val="Calibri"/>
      <family val="2"/>
      <charset val="238"/>
      <scheme val="minor"/>
    </font>
    <font>
      <sz val="11"/>
      <color theme="1"/>
      <name val="Calibri"/>
      <family val="2"/>
      <charset val="238"/>
    </font>
    <font>
      <sz val="11"/>
      <name val="Calibri"/>
      <family val="2"/>
      <charset val="238"/>
    </font>
    <font>
      <b/>
      <sz val="11"/>
      <name val="Calibri"/>
      <family val="2"/>
      <charset val="238"/>
    </font>
    <font>
      <b/>
      <sz val="11"/>
      <name val="Calibri"/>
      <family val="2"/>
      <charset val="238"/>
      <scheme val="minor"/>
    </font>
    <font>
      <sz val="12"/>
      <color theme="1"/>
      <name val="Calibri"/>
      <family val="2"/>
      <charset val="238"/>
      <scheme val="minor"/>
    </font>
    <font>
      <sz val="12"/>
      <name val="Calibri"/>
      <family val="2"/>
      <charset val="238"/>
      <scheme val="minor"/>
    </font>
    <font>
      <sz val="12"/>
      <color rgb="FF000000"/>
      <name val="Calibri"/>
      <family val="2"/>
      <charset val="238"/>
      <scheme val="minor"/>
    </font>
    <font>
      <b/>
      <u/>
      <sz val="12"/>
      <color rgb="FF00000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theme="0"/>
        <bgColor indexed="64"/>
      </patternFill>
    </fill>
  </fills>
  <borders count="17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 style="double">
        <color rgb="FF000000"/>
      </bottom>
      <diagonal/>
    </border>
    <border>
      <left style="double">
        <color rgb="FF000000"/>
      </left>
      <right style="double">
        <color rgb="FF000000"/>
      </right>
      <top style="double">
        <color rgb="FF000000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/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2" fillId="3" borderId="0" applyNumberFormat="0" applyBorder="0" applyAlignment="0" applyProtection="0"/>
  </cellStyleXfs>
  <cellXfs count="182">
    <xf numFmtId="0" fontId="0" fillId="0" borderId="0" xfId="0"/>
    <xf numFmtId="0" fontId="4" fillId="0" borderId="0" xfId="0" applyFont="1"/>
    <xf numFmtId="0" fontId="4" fillId="0" borderId="0" xfId="0" applyFont="1" applyAlignment="1">
      <alignment horizontal="left" wrapText="1"/>
    </xf>
    <xf numFmtId="0" fontId="5" fillId="0" borderId="0" xfId="0" applyFont="1" applyFill="1" applyBorder="1" applyAlignment="1"/>
    <xf numFmtId="0" fontId="4" fillId="0" borderId="0" xfId="0" applyFont="1" applyAlignment="1">
      <alignment horizontal="right"/>
    </xf>
    <xf numFmtId="0" fontId="6" fillId="0" borderId="1" xfId="0" applyFont="1" applyBorder="1" applyAlignment="1">
      <alignment horizontal="center"/>
    </xf>
    <xf numFmtId="0" fontId="6" fillId="0" borderId="1" xfId="0" applyFont="1" applyBorder="1" applyAlignment="1">
      <alignment horizontal="center" wrapText="1"/>
    </xf>
    <xf numFmtId="0" fontId="7" fillId="0" borderId="2" xfId="0" applyFont="1" applyBorder="1" applyAlignment="1">
      <alignment horizontal="center"/>
    </xf>
    <xf numFmtId="0" fontId="7" fillId="0" borderId="3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9" fillId="0" borderId="0" xfId="0" applyFont="1"/>
    <xf numFmtId="0" fontId="10" fillId="0" borderId="0" xfId="0" applyFont="1" applyFill="1" applyBorder="1" applyAlignment="1"/>
    <xf numFmtId="0" fontId="4" fillId="0" borderId="0" xfId="0" applyFont="1" applyBorder="1"/>
    <xf numFmtId="0" fontId="8" fillId="0" borderId="0" xfId="0" applyFont="1"/>
    <xf numFmtId="0" fontId="8" fillId="0" borderId="0" xfId="0" applyFont="1" applyAlignment="1">
      <alignment horizontal="right"/>
    </xf>
    <xf numFmtId="0" fontId="11" fillId="0" borderId="0" xfId="0" applyFont="1" applyAlignment="1">
      <alignment wrapText="1"/>
    </xf>
    <xf numFmtId="0" fontId="12" fillId="0" borderId="0" xfId="0" applyFont="1" applyFill="1" applyBorder="1" applyAlignment="1">
      <alignment wrapText="1"/>
    </xf>
    <xf numFmtId="0" fontId="11" fillId="0" borderId="0" xfId="0" applyFont="1"/>
    <xf numFmtId="0" fontId="11" fillId="0" borderId="0" xfId="0" applyFont="1" applyAlignment="1">
      <alignment horizontal="right"/>
    </xf>
    <xf numFmtId="0" fontId="12" fillId="0" borderId="7" xfId="0" applyFont="1" applyFill="1" applyBorder="1" applyAlignment="1"/>
    <xf numFmtId="0" fontId="12" fillId="0" borderId="0" xfId="0" applyFont="1" applyFill="1" applyBorder="1" applyAlignment="1"/>
    <xf numFmtId="10" fontId="3" fillId="0" borderId="1" xfId="0" applyNumberFormat="1" applyFont="1" applyBorder="1" applyAlignment="1">
      <alignment horizontal="right"/>
    </xf>
    <xf numFmtId="4" fontId="3" fillId="0" borderId="1" xfId="0" applyNumberFormat="1" applyFont="1" applyBorder="1" applyAlignment="1">
      <alignment horizontal="right"/>
    </xf>
    <xf numFmtId="0" fontId="3" fillId="0" borderId="1" xfId="0" applyFont="1" applyBorder="1" applyAlignment="1">
      <alignment horizontal="right"/>
    </xf>
    <xf numFmtId="0" fontId="12" fillId="0" borderId="0" xfId="0" applyFont="1" applyFill="1" applyAlignment="1">
      <alignment horizontal="center"/>
    </xf>
    <xf numFmtId="0" fontId="13" fillId="0" borderId="1" xfId="0" applyFont="1" applyBorder="1" applyAlignment="1">
      <alignment horizontal="center"/>
    </xf>
    <xf numFmtId="0" fontId="13" fillId="0" borderId="1" xfId="0" applyFont="1" applyBorder="1" applyAlignment="1">
      <alignment horizontal="center" wrapText="1"/>
    </xf>
    <xf numFmtId="0" fontId="14" fillId="0" borderId="2" xfId="0" applyFont="1" applyBorder="1" applyAlignment="1">
      <alignment horizontal="center"/>
    </xf>
    <xf numFmtId="0" fontId="12" fillId="0" borderId="0" xfId="0" applyFont="1" applyFill="1"/>
    <xf numFmtId="0" fontId="5" fillId="0" borderId="0" xfId="0" applyFont="1" applyFill="1"/>
    <xf numFmtId="0" fontId="14" fillId="0" borderId="16" xfId="0" applyFont="1" applyBorder="1" applyAlignment="1">
      <alignment horizontal="center"/>
    </xf>
    <xf numFmtId="0" fontId="7" fillId="0" borderId="16" xfId="0" applyFont="1" applyBorder="1" applyAlignment="1">
      <alignment horizontal="center"/>
    </xf>
    <xf numFmtId="0" fontId="16" fillId="0" borderId="1" xfId="0" applyFont="1" applyBorder="1" applyAlignment="1">
      <alignment horizontal="right"/>
    </xf>
    <xf numFmtId="0" fontId="16" fillId="0" borderId="1" xfId="0" applyFont="1" applyBorder="1" applyAlignment="1">
      <alignment horizontal="right" wrapText="1"/>
    </xf>
    <xf numFmtId="0" fontId="17" fillId="0" borderId="3" xfId="0" applyFont="1" applyBorder="1" applyAlignment="1">
      <alignment horizontal="right"/>
    </xf>
    <xf numFmtId="0" fontId="3" fillId="0" borderId="3" xfId="0" applyFont="1" applyBorder="1" applyAlignment="1">
      <alignment horizontal="right"/>
    </xf>
    <xf numFmtId="4" fontId="15" fillId="0" borderId="5" xfId="0" applyNumberFormat="1" applyFont="1" applyBorder="1" applyAlignment="1">
      <alignment horizontal="right"/>
    </xf>
    <xf numFmtId="10" fontId="15" fillId="0" borderId="14" xfId="0" applyNumberFormat="1" applyFont="1" applyBorder="1" applyAlignment="1">
      <alignment horizontal="right"/>
    </xf>
    <xf numFmtId="0" fontId="3" fillId="0" borderId="15" xfId="0" applyFont="1" applyBorder="1" applyAlignment="1">
      <alignment horizontal="right"/>
    </xf>
    <xf numFmtId="4" fontId="18" fillId="0" borderId="5" xfId="0" applyNumberFormat="1" applyFont="1" applyBorder="1" applyAlignment="1">
      <alignment horizontal="right"/>
    </xf>
    <xf numFmtId="10" fontId="18" fillId="0" borderId="14" xfId="0" applyNumberFormat="1" applyFont="1" applyBorder="1" applyAlignment="1">
      <alignment horizontal="right"/>
    </xf>
    <xf numFmtId="10" fontId="18" fillId="0" borderId="15" xfId="0" applyNumberFormat="1" applyFont="1" applyBorder="1" applyAlignment="1">
      <alignment horizontal="center"/>
    </xf>
    <xf numFmtId="0" fontId="19" fillId="4" borderId="4" xfId="2" applyFont="1" applyFill="1" applyBorder="1" applyAlignment="1">
      <alignment wrapText="1"/>
    </xf>
    <xf numFmtId="4" fontId="19" fillId="4" borderId="4" xfId="2" applyNumberFormat="1" applyFont="1" applyFill="1" applyBorder="1" applyAlignment="1">
      <alignment wrapText="1"/>
    </xf>
    <xf numFmtId="0" fontId="19" fillId="0" borderId="4" xfId="0" applyFont="1" applyBorder="1" applyAlignment="1">
      <alignment wrapText="1"/>
    </xf>
    <xf numFmtId="4" fontId="19" fillId="4" borderId="4" xfId="0" applyNumberFormat="1" applyFont="1" applyFill="1" applyBorder="1" applyAlignment="1">
      <alignment wrapText="1"/>
    </xf>
    <xf numFmtId="4" fontId="19" fillId="0" borderId="4" xfId="0" applyNumberFormat="1" applyFont="1" applyBorder="1" applyAlignment="1">
      <alignment wrapText="1"/>
    </xf>
    <xf numFmtId="0" fontId="19" fillId="4" borderId="4" xfId="1" applyFont="1" applyFill="1" applyBorder="1" applyAlignment="1">
      <alignment wrapText="1"/>
    </xf>
    <xf numFmtId="4" fontId="19" fillId="4" borderId="4" xfId="1" applyNumberFormat="1" applyFont="1" applyFill="1" applyBorder="1" applyAlignment="1">
      <alignment wrapText="1"/>
    </xf>
    <xf numFmtId="0" fontId="19" fillId="0" borderId="4" xfId="0" applyFont="1" applyBorder="1" applyAlignment="1">
      <alignment horizontal="center" wrapText="1"/>
    </xf>
    <xf numFmtId="4" fontId="19" fillId="0" borderId="4" xfId="0" applyNumberFormat="1" applyFont="1" applyBorder="1" applyAlignment="1">
      <alignment horizontal="center" wrapText="1"/>
    </xf>
    <xf numFmtId="0" fontId="19" fillId="4" borderId="4" xfId="0" applyFont="1" applyFill="1" applyBorder="1" applyAlignment="1">
      <alignment wrapText="1"/>
    </xf>
    <xf numFmtId="4" fontId="19" fillId="4" borderId="4" xfId="0" applyNumberFormat="1" applyFont="1" applyFill="1" applyBorder="1" applyAlignment="1">
      <alignment horizontal="right" wrapText="1"/>
    </xf>
    <xf numFmtId="0" fontId="0" fillId="0" borderId="3" xfId="0" applyFont="1" applyBorder="1" applyAlignment="1">
      <alignment horizontal="center"/>
    </xf>
    <xf numFmtId="0" fontId="19" fillId="0" borderId="5" xfId="0" applyFont="1" applyBorder="1" applyAlignment="1"/>
    <xf numFmtId="0" fontId="19" fillId="0" borderId="4" xfId="0" applyFont="1" applyBorder="1" applyAlignment="1"/>
    <xf numFmtId="0" fontId="21" fillId="0" borderId="1" xfId="0" applyFont="1" applyBorder="1" applyAlignment="1">
      <alignment wrapText="1"/>
    </xf>
    <xf numFmtId="4" fontId="21" fillId="4" borderId="4" xfId="1" applyNumberFormat="1" applyFont="1" applyFill="1" applyBorder="1" applyAlignment="1">
      <alignment wrapText="1"/>
    </xf>
    <xf numFmtId="10" fontId="21" fillId="0" borderId="1" xfId="0" applyNumberFormat="1" applyFont="1" applyBorder="1" applyAlignment="1"/>
    <xf numFmtId="0" fontId="21" fillId="0" borderId="1" xfId="0" applyFont="1" applyBorder="1" applyAlignment="1"/>
    <xf numFmtId="4" fontId="21" fillId="4" borderId="4" xfId="0" applyNumberFormat="1" applyFont="1" applyFill="1" applyBorder="1" applyAlignment="1">
      <alignment wrapText="1"/>
    </xf>
    <xf numFmtId="4" fontId="21" fillId="0" borderId="4" xfId="0" applyNumberFormat="1" applyFont="1" applyBorder="1" applyAlignment="1">
      <alignment wrapText="1"/>
    </xf>
    <xf numFmtId="0" fontId="21" fillId="0" borderId="4" xfId="0" applyFont="1" applyBorder="1" applyAlignment="1">
      <alignment wrapText="1"/>
    </xf>
    <xf numFmtId="4" fontId="21" fillId="4" borderId="4" xfId="2" applyNumberFormat="1" applyFont="1" applyFill="1" applyBorder="1" applyAlignment="1">
      <alignment wrapText="1"/>
    </xf>
    <xf numFmtId="10" fontId="21" fillId="0" borderId="13" xfId="0" applyNumberFormat="1" applyFont="1" applyBorder="1" applyAlignment="1"/>
    <xf numFmtId="0" fontId="21" fillId="0" borderId="4" xfId="0" applyFont="1" applyBorder="1" applyAlignment="1"/>
    <xf numFmtId="0" fontId="19" fillId="0" borderId="1" xfId="0" applyFont="1" applyBorder="1" applyAlignment="1">
      <alignment wrapText="1"/>
    </xf>
    <xf numFmtId="10" fontId="19" fillId="0" borderId="1" xfId="0" applyNumberFormat="1" applyFont="1" applyBorder="1" applyAlignment="1"/>
    <xf numFmtId="0" fontId="19" fillId="0" borderId="1" xfId="0" applyFont="1" applyBorder="1" applyAlignment="1"/>
    <xf numFmtId="10" fontId="19" fillId="0" borderId="13" xfId="0" applyNumberFormat="1" applyFont="1" applyBorder="1" applyAlignment="1"/>
    <xf numFmtId="0" fontId="0" fillId="0" borderId="0" xfId="0" applyFont="1" applyAlignment="1">
      <alignment wrapText="1"/>
    </xf>
    <xf numFmtId="4" fontId="23" fillId="0" borderId="1" xfId="0" applyNumberFormat="1" applyFont="1" applyBorder="1" applyAlignment="1"/>
    <xf numFmtId="10" fontId="23" fillId="0" borderId="1" xfId="0" applyNumberFormat="1" applyFont="1" applyBorder="1" applyAlignment="1"/>
    <xf numFmtId="10" fontId="23" fillId="0" borderId="5" xfId="0" applyNumberFormat="1" applyFont="1" applyBorder="1" applyAlignment="1"/>
    <xf numFmtId="0" fontId="21" fillId="4" borderId="4" xfId="1" applyFont="1" applyFill="1" applyBorder="1" applyAlignment="1">
      <alignment wrapText="1"/>
    </xf>
    <xf numFmtId="10" fontId="21" fillId="0" borderId="5" xfId="0" applyNumberFormat="1" applyFont="1" applyBorder="1" applyAlignment="1"/>
    <xf numFmtId="0" fontId="21" fillId="4" borderId="4" xfId="0" applyFont="1" applyFill="1" applyBorder="1" applyAlignment="1">
      <alignment wrapText="1"/>
    </xf>
    <xf numFmtId="0" fontId="21" fillId="0" borderId="6" xfId="0" applyFont="1" applyBorder="1" applyAlignment="1">
      <alignment wrapText="1"/>
    </xf>
    <xf numFmtId="4" fontId="21" fillId="4" borderId="4" xfId="0" applyNumberFormat="1" applyFont="1" applyFill="1" applyBorder="1" applyAlignment="1">
      <alignment horizontal="right" wrapText="1"/>
    </xf>
    <xf numFmtId="4" fontId="22" fillId="0" borderId="4" xfId="0" applyNumberFormat="1" applyFont="1" applyBorder="1" applyAlignment="1"/>
    <xf numFmtId="10" fontId="22" fillId="0" borderId="4" xfId="0" applyNumberFormat="1" applyFont="1" applyBorder="1" applyAlignment="1"/>
    <xf numFmtId="4" fontId="21" fillId="0" borderId="4" xfId="0" applyNumberFormat="1" applyFont="1" applyBorder="1"/>
    <xf numFmtId="4" fontId="21" fillId="0" borderId="10" xfId="0" applyNumberFormat="1" applyFont="1" applyBorder="1" applyAlignment="1">
      <alignment wrapText="1"/>
    </xf>
    <xf numFmtId="10" fontId="21" fillId="0" borderId="11" xfId="0" applyNumberFormat="1" applyFont="1" applyBorder="1" applyAlignment="1"/>
    <xf numFmtId="0" fontId="21" fillId="0" borderId="12" xfId="0" applyFont="1" applyBorder="1" applyAlignment="1"/>
    <xf numFmtId="10" fontId="21" fillId="0" borderId="4" xfId="0" applyNumberFormat="1" applyFont="1" applyBorder="1" applyAlignment="1"/>
    <xf numFmtId="0" fontId="21" fillId="0" borderId="9" xfId="0" applyFont="1" applyBorder="1" applyAlignment="1"/>
    <xf numFmtId="0" fontId="21" fillId="0" borderId="1" xfId="0" applyFont="1" applyBorder="1" applyAlignment="1">
      <alignment horizontal="right" wrapText="1"/>
    </xf>
    <xf numFmtId="4" fontId="21" fillId="0" borderId="4" xfId="0" applyNumberFormat="1" applyFont="1" applyBorder="1" applyAlignment="1">
      <alignment horizontal="right" wrapText="1"/>
    </xf>
    <xf numFmtId="0" fontId="21" fillId="0" borderId="6" xfId="0" applyFont="1" applyBorder="1" applyAlignment="1">
      <alignment horizontal="right" wrapText="1"/>
    </xf>
    <xf numFmtId="4" fontId="21" fillId="4" borderId="4" xfId="1" applyNumberFormat="1" applyFont="1" applyFill="1" applyBorder="1" applyAlignment="1">
      <alignment horizontal="right" wrapText="1"/>
    </xf>
    <xf numFmtId="0" fontId="21" fillId="0" borderId="1" xfId="0" applyFont="1" applyBorder="1" applyAlignment="1">
      <alignment horizontal="right"/>
    </xf>
    <xf numFmtId="0" fontId="21" fillId="4" borderId="4" xfId="2" applyFont="1" applyFill="1" applyBorder="1" applyAlignment="1">
      <alignment wrapText="1"/>
    </xf>
    <xf numFmtId="4" fontId="21" fillId="4" borderId="4" xfId="2" applyNumberFormat="1" applyFont="1" applyFill="1" applyBorder="1" applyAlignment="1">
      <alignment horizontal="right" wrapText="1"/>
    </xf>
    <xf numFmtId="0" fontId="20" fillId="0" borderId="0" xfId="0" applyFont="1" applyAlignment="1">
      <alignment horizontal="left"/>
    </xf>
    <xf numFmtId="0" fontId="21" fillId="0" borderId="4" xfId="0" applyFont="1" applyBorder="1" applyAlignment="1">
      <alignment horizontal="left" wrapText="1"/>
    </xf>
    <xf numFmtId="4" fontId="22" fillId="0" borderId="1" xfId="0" applyNumberFormat="1" applyFont="1" applyBorder="1" applyAlignment="1">
      <alignment horizontal="right"/>
    </xf>
    <xf numFmtId="10" fontId="22" fillId="0" borderId="1" xfId="0" applyNumberFormat="1" applyFont="1" applyBorder="1" applyAlignment="1">
      <alignment horizontal="right" vertical="center"/>
    </xf>
    <xf numFmtId="10" fontId="22" fillId="0" borderId="5" xfId="0" applyNumberFormat="1" applyFont="1" applyBorder="1" applyAlignment="1">
      <alignment horizontal="right" vertical="top" wrapText="1"/>
    </xf>
    <xf numFmtId="10" fontId="21" fillId="0" borderId="1" xfId="0" applyNumberFormat="1" applyFont="1" applyBorder="1" applyAlignment="1">
      <alignment horizontal="right"/>
    </xf>
    <xf numFmtId="4" fontId="22" fillId="0" borderId="5" xfId="0" applyNumberFormat="1" applyFont="1" applyBorder="1" applyAlignment="1">
      <alignment horizontal="right"/>
    </xf>
    <xf numFmtId="10" fontId="22" fillId="0" borderId="14" xfId="0" applyNumberFormat="1" applyFont="1" applyBorder="1" applyAlignment="1">
      <alignment horizontal="right"/>
    </xf>
    <xf numFmtId="10" fontId="22" fillId="0" borderId="15" xfId="0" applyNumberFormat="1" applyFont="1" applyBorder="1" applyAlignment="1">
      <alignment horizontal="center"/>
    </xf>
    <xf numFmtId="10" fontId="19" fillId="0" borderId="1" xfId="0" applyNumberFormat="1" applyFont="1" applyBorder="1" applyAlignment="1">
      <alignment horizontal="right"/>
    </xf>
    <xf numFmtId="0" fontId="19" fillId="4" borderId="4" xfId="0" applyFont="1" applyFill="1" applyBorder="1" applyAlignment="1">
      <alignment horizontal="center" wrapText="1"/>
    </xf>
    <xf numFmtId="0" fontId="24" fillId="0" borderId="4" xfId="0" applyFont="1" applyBorder="1" applyAlignment="1">
      <alignment horizontal="center" vertical="center" wrapText="1"/>
    </xf>
    <xf numFmtId="4" fontId="19" fillId="4" borderId="4" xfId="0" applyNumberFormat="1" applyFont="1" applyFill="1" applyBorder="1" applyAlignment="1">
      <alignment horizontal="center" wrapText="1"/>
    </xf>
    <xf numFmtId="10" fontId="19" fillId="0" borderId="4" xfId="0" applyNumberFormat="1" applyFont="1" applyBorder="1" applyAlignment="1">
      <alignment horizontal="center"/>
    </xf>
    <xf numFmtId="4" fontId="23" fillId="0" borderId="5" xfId="0" applyNumberFormat="1" applyFont="1" applyBorder="1" applyAlignment="1">
      <alignment horizontal="right"/>
    </xf>
    <xf numFmtId="10" fontId="23" fillId="0" borderId="14" xfId="0" applyNumberFormat="1" applyFont="1" applyBorder="1" applyAlignment="1">
      <alignment horizontal="right"/>
    </xf>
    <xf numFmtId="10" fontId="23" fillId="0" borderId="15" xfId="0" applyNumberFormat="1" applyFont="1" applyBorder="1" applyAlignment="1">
      <alignment horizontal="center"/>
    </xf>
    <xf numFmtId="4" fontId="19" fillId="0" borderId="4" xfId="0" applyNumberFormat="1" applyFont="1" applyBorder="1"/>
    <xf numFmtId="4" fontId="19" fillId="0" borderId="4" xfId="0" applyNumberFormat="1" applyFont="1" applyBorder="1" applyAlignment="1"/>
    <xf numFmtId="10" fontId="19" fillId="0" borderId="4" xfId="0" applyNumberFormat="1" applyFont="1" applyBorder="1" applyAlignment="1">
      <alignment horizontal="right"/>
    </xf>
    <xf numFmtId="0" fontId="19" fillId="0" borderId="15" xfId="0" applyFont="1" applyBorder="1" applyAlignment="1">
      <alignment wrapText="1"/>
    </xf>
    <xf numFmtId="0" fontId="19" fillId="4" borderId="15" xfId="0" applyFont="1" applyFill="1" applyBorder="1" applyAlignment="1">
      <alignment wrapText="1"/>
    </xf>
    <xf numFmtId="4" fontId="19" fillId="0" borderId="15" xfId="0" applyNumberFormat="1" applyFont="1" applyBorder="1"/>
    <xf numFmtId="4" fontId="19" fillId="0" borderId="15" xfId="0" applyNumberFormat="1" applyFont="1" applyBorder="1" applyAlignment="1"/>
    <xf numFmtId="10" fontId="19" fillId="0" borderId="5" xfId="0" applyNumberFormat="1" applyFont="1" applyBorder="1" applyAlignment="1">
      <alignment horizontal="right"/>
    </xf>
    <xf numFmtId="0" fontId="19" fillId="0" borderId="15" xfId="0" applyFont="1" applyBorder="1" applyAlignment="1"/>
    <xf numFmtId="0" fontId="19" fillId="0" borderId="6" xfId="0" applyFont="1" applyBorder="1" applyAlignment="1"/>
    <xf numFmtId="0" fontId="25" fillId="0" borderId="0" xfId="0" applyFont="1" applyAlignment="1">
      <alignment wrapText="1"/>
    </xf>
    <xf numFmtId="0" fontId="19" fillId="0" borderId="4" xfId="0" applyFont="1" applyBorder="1" applyAlignment="1">
      <alignment horizontal="left" wrapText="1"/>
    </xf>
    <xf numFmtId="0" fontId="0" fillId="0" borderId="0" xfId="0" applyFont="1"/>
    <xf numFmtId="0" fontId="26" fillId="0" borderId="0" xfId="0" applyFont="1" applyAlignment="1">
      <alignment horizontal="left" wrapText="1"/>
    </xf>
    <xf numFmtId="0" fontId="26" fillId="0" borderId="0" xfId="0" applyFont="1" applyBorder="1"/>
    <xf numFmtId="0" fontId="27" fillId="0" borderId="0" xfId="0" applyFont="1" applyFill="1"/>
    <xf numFmtId="0" fontId="26" fillId="0" borderId="0" xfId="0" applyFont="1"/>
    <xf numFmtId="0" fontId="26" fillId="0" borderId="0" xfId="0" applyFont="1" applyAlignment="1">
      <alignment horizontal="right"/>
    </xf>
    <xf numFmtId="0" fontId="16" fillId="0" borderId="1" xfId="0" applyFont="1" applyBorder="1" applyAlignment="1">
      <alignment horizontal="center"/>
    </xf>
    <xf numFmtId="0" fontId="16" fillId="0" borderId="1" xfId="0" applyFont="1" applyBorder="1" applyAlignment="1">
      <alignment horizontal="center" wrapText="1"/>
    </xf>
    <xf numFmtId="0" fontId="17" fillId="0" borderId="3" xfId="0" applyFont="1" applyBorder="1" applyAlignment="1">
      <alignment horizontal="center"/>
    </xf>
    <xf numFmtId="0" fontId="17" fillId="0" borderId="2" xfId="0" applyFont="1" applyBorder="1" applyAlignment="1">
      <alignment horizontal="center"/>
    </xf>
    <xf numFmtId="0" fontId="3" fillId="0" borderId="2" xfId="0" applyFont="1" applyBorder="1" applyAlignment="1">
      <alignment horizontal="center"/>
    </xf>
    <xf numFmtId="0" fontId="0" fillId="0" borderId="4" xfId="0" applyFont="1" applyBorder="1" applyAlignment="1"/>
    <xf numFmtId="0" fontId="0" fillId="4" borderId="4" xfId="0" applyFont="1" applyFill="1" applyBorder="1" applyAlignment="1">
      <alignment wrapText="1"/>
    </xf>
    <xf numFmtId="4" fontId="0" fillId="4" borderId="4" xfId="0" applyNumberFormat="1" applyFont="1" applyFill="1" applyBorder="1" applyAlignment="1">
      <alignment wrapText="1"/>
    </xf>
    <xf numFmtId="10" fontId="0" fillId="0" borderId="4" xfId="0" applyNumberFormat="1" applyFont="1" applyBorder="1" applyAlignment="1">
      <alignment horizontal="right"/>
    </xf>
    <xf numFmtId="0" fontId="0" fillId="0" borderId="4" xfId="0" applyFont="1" applyBorder="1" applyAlignment="1">
      <alignment wrapText="1"/>
    </xf>
    <xf numFmtId="4" fontId="0" fillId="4" borderId="4" xfId="0" applyNumberFormat="1" applyFont="1" applyFill="1" applyBorder="1" applyAlignment="1">
      <alignment horizontal="right" wrapText="1"/>
    </xf>
    <xf numFmtId="0" fontId="0" fillId="0" borderId="4" xfId="0" applyFont="1" applyBorder="1" applyAlignment="1">
      <alignment horizontal="center" wrapText="1"/>
    </xf>
    <xf numFmtId="4" fontId="0" fillId="0" borderId="4" xfId="0" applyNumberFormat="1" applyFont="1" applyBorder="1" applyAlignment="1">
      <alignment horizontal="right" wrapText="1"/>
    </xf>
    <xf numFmtId="10" fontId="15" fillId="0" borderId="5" xfId="0" applyNumberFormat="1" applyFont="1" applyBorder="1" applyAlignment="1">
      <alignment horizontal="right"/>
    </xf>
    <xf numFmtId="0" fontId="3" fillId="0" borderId="5" xfId="0" applyFont="1" applyBorder="1" applyAlignment="1">
      <alignment horizontal="center"/>
    </xf>
    <xf numFmtId="0" fontId="3" fillId="0" borderId="4" xfId="0" applyFont="1" applyBorder="1" applyAlignment="1">
      <alignment horizontal="right"/>
    </xf>
    <xf numFmtId="4" fontId="0" fillId="0" borderId="4" xfId="0" applyNumberFormat="1" applyFont="1" applyBorder="1" applyAlignment="1">
      <alignment horizontal="right"/>
    </xf>
    <xf numFmtId="10" fontId="19" fillId="0" borderId="4" xfId="0" applyNumberFormat="1" applyFont="1" applyBorder="1" applyAlignment="1"/>
    <xf numFmtId="4" fontId="19" fillId="4" borderId="4" xfId="2" applyNumberFormat="1" applyFont="1" applyFill="1" applyBorder="1" applyAlignment="1">
      <alignment horizontal="right" wrapText="1"/>
    </xf>
    <xf numFmtId="4" fontId="19" fillId="4" borderId="4" xfId="1" applyNumberFormat="1" applyFont="1" applyFill="1" applyBorder="1" applyAlignment="1">
      <alignment horizontal="right" wrapText="1"/>
    </xf>
    <xf numFmtId="4" fontId="19" fillId="0" borderId="4" xfId="0" applyNumberFormat="1" applyFont="1" applyBorder="1" applyAlignment="1">
      <alignment horizontal="right" wrapText="1"/>
    </xf>
    <xf numFmtId="10" fontId="19" fillId="0" borderId="4" xfId="0" applyNumberFormat="1" applyFont="1" applyBorder="1" applyAlignment="1">
      <alignment wrapText="1"/>
    </xf>
    <xf numFmtId="0" fontId="19" fillId="4" borderId="0" xfId="0" applyFont="1" applyFill="1" applyBorder="1" applyAlignment="1">
      <alignment wrapText="1"/>
    </xf>
    <xf numFmtId="0" fontId="3" fillId="0" borderId="4" xfId="0" applyFont="1" applyBorder="1" applyAlignment="1">
      <alignment wrapText="1"/>
    </xf>
    <xf numFmtId="4" fontId="15" fillId="0" borderId="4" xfId="0" applyNumberFormat="1" applyFont="1" applyBorder="1" applyAlignment="1"/>
    <xf numFmtId="10" fontId="15" fillId="0" borderId="4" xfId="0" applyNumberFormat="1" applyFont="1" applyBorder="1" applyAlignment="1"/>
    <xf numFmtId="0" fontId="15" fillId="0" borderId="4" xfId="0" applyFont="1" applyBorder="1" applyAlignment="1">
      <alignment wrapText="1"/>
    </xf>
    <xf numFmtId="0" fontId="19" fillId="0" borderId="6" xfId="0" applyFont="1" applyBorder="1" applyAlignment="1">
      <alignment wrapText="1"/>
    </xf>
    <xf numFmtId="0" fontId="19" fillId="4" borderId="10" xfId="0" applyFont="1" applyFill="1" applyBorder="1" applyAlignment="1">
      <alignment wrapText="1"/>
    </xf>
    <xf numFmtId="4" fontId="19" fillId="4" borderId="10" xfId="0" applyNumberFormat="1" applyFont="1" applyFill="1" applyBorder="1" applyAlignment="1">
      <alignment wrapText="1"/>
    </xf>
    <xf numFmtId="0" fontId="19" fillId="0" borderId="5" xfId="0" applyFont="1" applyBorder="1" applyAlignment="1">
      <alignment wrapText="1"/>
    </xf>
    <xf numFmtId="4" fontId="19" fillId="4" borderId="15" xfId="1" applyNumberFormat="1" applyFont="1" applyFill="1" applyBorder="1" applyAlignment="1">
      <alignment wrapText="1"/>
    </xf>
    <xf numFmtId="0" fontId="0" fillId="0" borderId="4" xfId="0" applyFont="1" applyBorder="1" applyAlignment="1">
      <alignment horizontal="left" vertical="center" wrapText="1"/>
    </xf>
    <xf numFmtId="0" fontId="22" fillId="0" borderId="7" xfId="0" applyFont="1" applyBorder="1" applyAlignment="1"/>
    <xf numFmtId="0" fontId="21" fillId="0" borderId="8" xfId="0" applyFont="1" applyBorder="1" applyAlignment="1"/>
    <xf numFmtId="0" fontId="21" fillId="0" borderId="9" xfId="0" applyFont="1" applyBorder="1" applyAlignment="1"/>
    <xf numFmtId="0" fontId="22" fillId="0" borderId="4" xfId="0" applyFont="1" applyFill="1" applyBorder="1" applyAlignment="1"/>
    <xf numFmtId="0" fontId="12" fillId="0" borderId="0" xfId="0" applyFont="1" applyFill="1" applyBorder="1" applyAlignment="1">
      <alignment horizontal="center"/>
    </xf>
    <xf numFmtId="0" fontId="22" fillId="0" borderId="1" xfId="0" applyFont="1" applyFill="1" applyBorder="1" applyAlignment="1"/>
    <xf numFmtId="0" fontId="22" fillId="0" borderId="5" xfId="0" applyFont="1" applyFill="1" applyBorder="1" applyAlignment="1">
      <alignment horizontal="center"/>
    </xf>
    <xf numFmtId="0" fontId="18" fillId="0" borderId="5" xfId="0" applyFont="1" applyFill="1" applyBorder="1" applyAlignment="1">
      <alignment horizontal="center"/>
    </xf>
    <xf numFmtId="0" fontId="23" fillId="0" borderId="5" xfId="0" applyFont="1" applyFill="1" applyBorder="1" applyAlignment="1">
      <alignment horizontal="center"/>
    </xf>
    <xf numFmtId="0" fontId="12" fillId="0" borderId="0" xfId="0" applyFont="1" applyFill="1"/>
    <xf numFmtId="0" fontId="3" fillId="0" borderId="1" xfId="0" applyFont="1" applyFill="1" applyBorder="1" applyAlignment="1">
      <alignment horizontal="center"/>
    </xf>
    <xf numFmtId="0" fontId="12" fillId="0" borderId="0" xfId="0" applyFont="1" applyFill="1" applyBorder="1" applyAlignment="1">
      <alignment horizontal="center" wrapText="1"/>
    </xf>
    <xf numFmtId="0" fontId="23" fillId="0" borderId="5" xfId="0" applyFont="1" applyFill="1" applyBorder="1" applyAlignment="1"/>
    <xf numFmtId="0" fontId="27" fillId="0" borderId="0" xfId="0" applyFont="1" applyFill="1" applyBorder="1" applyAlignment="1">
      <alignment horizontal="center" wrapText="1"/>
    </xf>
    <xf numFmtId="0" fontId="15" fillId="0" borderId="5" xfId="0" applyFont="1" applyFill="1" applyBorder="1" applyAlignment="1">
      <alignment horizontal="center"/>
    </xf>
    <xf numFmtId="0" fontId="5" fillId="0" borderId="0" xfId="0" applyFont="1" applyFill="1" applyBorder="1" applyAlignment="1">
      <alignment horizontal="center" wrapText="1"/>
    </xf>
    <xf numFmtId="0" fontId="15" fillId="0" borderId="7" xfId="0" applyFont="1" applyBorder="1" applyAlignment="1"/>
    <xf numFmtId="0" fontId="15" fillId="0" borderId="8" xfId="0" applyFont="1" applyBorder="1" applyAlignment="1"/>
    <xf numFmtId="0" fontId="15" fillId="0" borderId="9" xfId="0" applyFont="1" applyBorder="1" applyAlignment="1"/>
    <xf numFmtId="0" fontId="15" fillId="0" borderId="5" xfId="0" applyFont="1" applyFill="1" applyBorder="1" applyAlignment="1">
      <alignment horizontal="right"/>
    </xf>
  </cellXfs>
  <cellStyles count="3">
    <cellStyle name="Neutralny" xfId="2" builtinId="28"/>
    <cellStyle name="Normalny" xfId="0" builtinId="0"/>
    <cellStyle name="Zły" xfId="1" builtinId="27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Views>
    <sheetView view="pageBreakPreview" topLeftCell="A10" zoomScale="89" zoomScaleNormal="100" zoomScaleSheetLayoutView="89" workbookViewId="0">
      <selection activeCell="A16" sqref="A16"/>
    </sheetView>
  </sheetViews>
  <sheetFormatPr defaultRowHeight="15"/>
  <cols>
    <col min="2" max="2" width="38" customWidth="1"/>
    <col min="3" max="3" width="25.85546875" customWidth="1"/>
    <col min="4" max="4" width="19.85546875" customWidth="1"/>
    <col min="5" max="5" width="23.28515625" customWidth="1"/>
    <col min="6" max="6" width="15.85546875" customWidth="1"/>
    <col min="7" max="7" width="19.85546875" customWidth="1"/>
  </cols>
  <sheetData>
    <row r="1" spans="1:7" ht="84" customHeight="1">
      <c r="A1" s="1"/>
      <c r="B1" s="1"/>
      <c r="C1" s="1"/>
      <c r="D1" s="1"/>
      <c r="E1" s="2" t="s">
        <v>110</v>
      </c>
      <c r="F1" s="1"/>
      <c r="G1" s="1"/>
    </row>
    <row r="2" spans="1:7" ht="15.75">
      <c r="A2" s="1"/>
      <c r="B2" s="1"/>
      <c r="C2" s="1"/>
      <c r="D2" s="1"/>
      <c r="E2" s="1"/>
      <c r="F2" s="1"/>
      <c r="G2" s="1"/>
    </row>
    <row r="3" spans="1:7" ht="15.75">
      <c r="A3" s="3" t="s">
        <v>0</v>
      </c>
      <c r="B3" s="3"/>
      <c r="C3" s="3"/>
      <c r="D3" s="3"/>
      <c r="E3" s="3"/>
      <c r="F3" s="3"/>
      <c r="G3" s="1"/>
    </row>
    <row r="4" spans="1:7" ht="15.75">
      <c r="A4" s="1"/>
      <c r="B4" s="1"/>
      <c r="C4" s="1"/>
      <c r="D4" s="1"/>
      <c r="E4" s="1"/>
      <c r="F4" s="1"/>
      <c r="G4" s="1"/>
    </row>
    <row r="5" spans="1:7" ht="15.75">
      <c r="A5" s="1"/>
      <c r="B5" s="1"/>
      <c r="C5" s="1"/>
      <c r="D5" s="1"/>
      <c r="E5" s="1"/>
      <c r="F5" s="1"/>
      <c r="G5" s="1"/>
    </row>
    <row r="6" spans="1:7" ht="15.75">
      <c r="A6" s="1"/>
      <c r="B6" s="1"/>
      <c r="C6" s="1"/>
      <c r="D6" s="1"/>
      <c r="E6" s="4"/>
      <c r="F6" s="4"/>
      <c r="G6" s="4" t="s">
        <v>1</v>
      </c>
    </row>
    <row r="7" spans="1:7" ht="45.75" thickBot="1">
      <c r="A7" s="5" t="s">
        <v>2</v>
      </c>
      <c r="B7" s="5" t="s">
        <v>3</v>
      </c>
      <c r="C7" s="5" t="s">
        <v>4</v>
      </c>
      <c r="D7" s="6" t="s">
        <v>94</v>
      </c>
      <c r="E7" s="6" t="s">
        <v>177</v>
      </c>
      <c r="F7" s="6" t="s">
        <v>5</v>
      </c>
      <c r="G7" s="5" t="s">
        <v>6</v>
      </c>
    </row>
    <row r="8" spans="1:7" ht="16.5" thickTop="1" thickBot="1">
      <c r="A8" s="7">
        <v>1</v>
      </c>
      <c r="B8" s="7">
        <v>2</v>
      </c>
      <c r="C8" s="8">
        <v>3</v>
      </c>
      <c r="D8" s="7">
        <v>4</v>
      </c>
      <c r="E8" s="7">
        <v>5</v>
      </c>
      <c r="F8" s="7">
        <v>6</v>
      </c>
      <c r="G8" s="9">
        <v>7</v>
      </c>
    </row>
    <row r="9" spans="1:7" ht="45.75" thickTop="1">
      <c r="A9" s="65">
        <v>1</v>
      </c>
      <c r="B9" s="74" t="s">
        <v>13</v>
      </c>
      <c r="C9" s="74" t="s">
        <v>95</v>
      </c>
      <c r="D9" s="57">
        <v>5000</v>
      </c>
      <c r="E9" s="60">
        <v>5000</v>
      </c>
      <c r="F9" s="75">
        <f t="shared" ref="F9:F17" si="0">E9/D9</f>
        <v>1</v>
      </c>
      <c r="G9" s="59"/>
    </row>
    <row r="10" spans="1:7" ht="59.25" customHeight="1">
      <c r="A10" s="65">
        <v>2</v>
      </c>
      <c r="B10" s="76" t="s">
        <v>96</v>
      </c>
      <c r="C10" s="76" t="s">
        <v>97</v>
      </c>
      <c r="D10" s="60">
        <v>5000</v>
      </c>
      <c r="E10" s="60">
        <v>5000</v>
      </c>
      <c r="F10" s="75">
        <f t="shared" si="0"/>
        <v>1</v>
      </c>
      <c r="G10" s="77"/>
    </row>
    <row r="11" spans="1:7" ht="42" customHeight="1">
      <c r="A11" s="65">
        <v>3</v>
      </c>
      <c r="B11" s="76" t="s">
        <v>7</v>
      </c>
      <c r="C11" s="76" t="s">
        <v>98</v>
      </c>
      <c r="D11" s="60">
        <v>3000</v>
      </c>
      <c r="E11" s="60">
        <v>3000</v>
      </c>
      <c r="F11" s="75">
        <f t="shared" si="0"/>
        <v>1</v>
      </c>
      <c r="G11" s="62"/>
    </row>
    <row r="12" spans="1:7" ht="45">
      <c r="A12" s="65">
        <v>4</v>
      </c>
      <c r="B12" s="76" t="s">
        <v>99</v>
      </c>
      <c r="C12" s="76" t="s">
        <v>12</v>
      </c>
      <c r="D12" s="60">
        <v>4000</v>
      </c>
      <c r="E12" s="57">
        <v>4000</v>
      </c>
      <c r="F12" s="75">
        <f t="shared" si="0"/>
        <v>1</v>
      </c>
      <c r="G12" s="62"/>
    </row>
    <row r="13" spans="1:7" ht="30">
      <c r="A13" s="65">
        <v>5</v>
      </c>
      <c r="B13" s="74" t="s">
        <v>16</v>
      </c>
      <c r="C13" s="74" t="s">
        <v>100</v>
      </c>
      <c r="D13" s="57">
        <v>3000</v>
      </c>
      <c r="E13" s="63">
        <v>0</v>
      </c>
      <c r="F13" s="75">
        <f t="shared" si="0"/>
        <v>0</v>
      </c>
      <c r="G13" s="62" t="s">
        <v>178</v>
      </c>
    </row>
    <row r="14" spans="1:7" ht="30">
      <c r="A14" s="65">
        <v>6</v>
      </c>
      <c r="B14" s="76" t="s">
        <v>10</v>
      </c>
      <c r="C14" s="76" t="s">
        <v>11</v>
      </c>
      <c r="D14" s="60">
        <v>5000</v>
      </c>
      <c r="E14" s="60">
        <v>5000</v>
      </c>
      <c r="F14" s="75">
        <f t="shared" si="0"/>
        <v>1</v>
      </c>
      <c r="G14" s="62"/>
    </row>
    <row r="15" spans="1:7" ht="60">
      <c r="A15" s="65">
        <v>7</v>
      </c>
      <c r="B15" s="76" t="s">
        <v>8</v>
      </c>
      <c r="C15" s="76" t="s">
        <v>32</v>
      </c>
      <c r="D15" s="78">
        <v>2000</v>
      </c>
      <c r="E15" s="57">
        <v>2000</v>
      </c>
      <c r="F15" s="75">
        <f t="shared" si="0"/>
        <v>1</v>
      </c>
      <c r="G15" s="62"/>
    </row>
    <row r="16" spans="1:7" ht="45">
      <c r="A16" s="65">
        <v>8</v>
      </c>
      <c r="B16" s="62" t="s">
        <v>75</v>
      </c>
      <c r="C16" s="62" t="s">
        <v>101</v>
      </c>
      <c r="D16" s="61">
        <v>3000</v>
      </c>
      <c r="E16" s="60">
        <v>3000</v>
      </c>
      <c r="F16" s="75">
        <f t="shared" si="0"/>
        <v>1</v>
      </c>
      <c r="G16" s="62"/>
    </row>
    <row r="17" spans="1:7">
      <c r="A17" s="162" t="s">
        <v>14</v>
      </c>
      <c r="B17" s="163"/>
      <c r="C17" s="164"/>
      <c r="D17" s="79">
        <f>SUM(D9:D16)</f>
        <v>30000</v>
      </c>
      <c r="E17" s="79">
        <f>SUM(E9:E16)</f>
        <v>27000</v>
      </c>
      <c r="F17" s="80">
        <f t="shared" si="0"/>
        <v>0.9</v>
      </c>
      <c r="G17" s="65"/>
    </row>
  </sheetData>
  <mergeCells count="1">
    <mergeCell ref="A17:C17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76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view="pageBreakPreview" topLeftCell="A8" zoomScale="87" zoomScaleNormal="100" zoomScaleSheetLayoutView="87" workbookViewId="0">
      <selection activeCell="A7" sqref="A7:G15"/>
    </sheetView>
  </sheetViews>
  <sheetFormatPr defaultRowHeight="15"/>
  <cols>
    <col min="2" max="2" width="34.42578125" customWidth="1"/>
    <col min="3" max="3" width="25" customWidth="1"/>
    <col min="4" max="4" width="15.7109375" customWidth="1"/>
    <col min="5" max="5" width="19.5703125" customWidth="1"/>
    <col min="6" max="6" width="17.140625" customWidth="1"/>
    <col min="7" max="7" width="18" customWidth="1"/>
  </cols>
  <sheetData>
    <row r="1" spans="1:7" ht="115.5" customHeight="1">
      <c r="A1" s="10"/>
      <c r="B1" s="10"/>
      <c r="C1" s="10"/>
      <c r="D1" s="10"/>
      <c r="E1" s="2" t="s">
        <v>110</v>
      </c>
      <c r="F1" s="10"/>
      <c r="G1" s="10"/>
    </row>
    <row r="2" spans="1:7">
      <c r="A2" s="10"/>
      <c r="B2" s="10"/>
      <c r="C2" s="10"/>
      <c r="D2" s="10"/>
      <c r="E2" s="10"/>
      <c r="F2" s="10"/>
      <c r="G2" s="10"/>
    </row>
    <row r="3" spans="1:7" ht="15.75">
      <c r="A3" s="11" t="s">
        <v>15</v>
      </c>
      <c r="B3" s="11"/>
      <c r="C3" s="11"/>
      <c r="D3" s="12"/>
      <c r="E3" s="12"/>
      <c r="F3" s="11"/>
      <c r="G3" s="11"/>
    </row>
    <row r="4" spans="1:7">
      <c r="A4" s="13"/>
      <c r="B4" s="13"/>
      <c r="C4" s="13"/>
      <c r="D4" s="13"/>
      <c r="E4" s="13"/>
      <c r="F4" s="13"/>
      <c r="G4" s="14" t="s">
        <v>1</v>
      </c>
    </row>
    <row r="5" spans="1:7" ht="60.75" thickBot="1">
      <c r="A5" s="5" t="s">
        <v>2</v>
      </c>
      <c r="B5" s="5" t="s">
        <v>3</v>
      </c>
      <c r="C5" s="5" t="s">
        <v>4</v>
      </c>
      <c r="D5" s="6" t="s">
        <v>94</v>
      </c>
      <c r="E5" s="6" t="s">
        <v>177</v>
      </c>
      <c r="F5" s="6" t="s">
        <v>5</v>
      </c>
      <c r="G5" s="5" t="s">
        <v>6</v>
      </c>
    </row>
    <row r="6" spans="1:7" ht="16.5" thickTop="1" thickBot="1">
      <c r="A6" s="7">
        <v>1</v>
      </c>
      <c r="B6" s="7">
        <v>2</v>
      </c>
      <c r="C6" s="7">
        <v>3</v>
      </c>
      <c r="D6" s="7">
        <v>4</v>
      </c>
      <c r="E6" s="7">
        <v>5</v>
      </c>
      <c r="F6" s="7">
        <v>6</v>
      </c>
      <c r="G6" s="7">
        <v>7</v>
      </c>
    </row>
    <row r="7" spans="1:7" ht="93.75" customHeight="1" thickTop="1">
      <c r="A7" s="59">
        <v>1</v>
      </c>
      <c r="B7" s="76" t="s">
        <v>7</v>
      </c>
      <c r="C7" s="76" t="s">
        <v>102</v>
      </c>
      <c r="D7" s="81">
        <v>5000</v>
      </c>
      <c r="E7" s="82">
        <v>5000</v>
      </c>
      <c r="F7" s="83">
        <f t="shared" ref="F7:F15" si="0">E7/D7</f>
        <v>1</v>
      </c>
      <c r="G7" s="56"/>
    </row>
    <row r="8" spans="1:7" ht="74.25" customHeight="1">
      <c r="A8" s="84">
        <v>2</v>
      </c>
      <c r="B8" s="62" t="s">
        <v>19</v>
      </c>
      <c r="C8" s="62" t="s">
        <v>103</v>
      </c>
      <c r="D8" s="81">
        <v>5000</v>
      </c>
      <c r="E8" s="61">
        <v>5000</v>
      </c>
      <c r="F8" s="85">
        <f t="shared" si="0"/>
        <v>1</v>
      </c>
      <c r="G8" s="62"/>
    </row>
    <row r="9" spans="1:7" ht="67.5" customHeight="1">
      <c r="A9" s="59">
        <v>3</v>
      </c>
      <c r="B9" s="76" t="s">
        <v>18</v>
      </c>
      <c r="C9" s="76" t="s">
        <v>104</v>
      </c>
      <c r="D9" s="60">
        <v>3000</v>
      </c>
      <c r="E9" s="61">
        <v>2999.88</v>
      </c>
      <c r="F9" s="85">
        <f t="shared" si="0"/>
        <v>0.99996000000000007</v>
      </c>
      <c r="G9" s="62"/>
    </row>
    <row r="10" spans="1:7" ht="123.75" customHeight="1">
      <c r="A10" s="84">
        <v>4</v>
      </c>
      <c r="B10" s="76" t="s">
        <v>105</v>
      </c>
      <c r="C10" s="76" t="s">
        <v>106</v>
      </c>
      <c r="D10" s="78">
        <v>5000</v>
      </c>
      <c r="E10" s="61">
        <v>4027.27</v>
      </c>
      <c r="F10" s="85">
        <f t="shared" si="0"/>
        <v>0.805454</v>
      </c>
      <c r="G10" s="86"/>
    </row>
    <row r="11" spans="1:7" ht="79.5" customHeight="1">
      <c r="A11" s="59">
        <v>5</v>
      </c>
      <c r="B11" s="62" t="s">
        <v>20</v>
      </c>
      <c r="C11" s="62" t="s">
        <v>107</v>
      </c>
      <c r="D11" s="81">
        <v>4000</v>
      </c>
      <c r="E11" s="61">
        <v>4000</v>
      </c>
      <c r="F11" s="85">
        <f t="shared" si="0"/>
        <v>1</v>
      </c>
      <c r="G11" s="86"/>
    </row>
    <row r="12" spans="1:7" ht="51.75" customHeight="1">
      <c r="A12" s="84">
        <v>6</v>
      </c>
      <c r="B12" s="62" t="s">
        <v>9</v>
      </c>
      <c r="C12" s="62" t="s">
        <v>17</v>
      </c>
      <c r="D12" s="61">
        <v>2000</v>
      </c>
      <c r="E12" s="61">
        <v>2000</v>
      </c>
      <c r="F12" s="85">
        <f t="shared" si="0"/>
        <v>1</v>
      </c>
      <c r="G12" s="62"/>
    </row>
    <row r="13" spans="1:7" ht="105" customHeight="1">
      <c r="A13" s="59">
        <v>7</v>
      </c>
      <c r="B13" s="76" t="s">
        <v>58</v>
      </c>
      <c r="C13" s="76" t="s">
        <v>108</v>
      </c>
      <c r="D13" s="60">
        <v>2000</v>
      </c>
      <c r="E13" s="61">
        <v>2000</v>
      </c>
      <c r="F13" s="85">
        <f t="shared" si="0"/>
        <v>1</v>
      </c>
      <c r="G13" s="86"/>
    </row>
    <row r="14" spans="1:7" ht="117.75" customHeight="1">
      <c r="A14" s="84">
        <v>8</v>
      </c>
      <c r="B14" s="76" t="s">
        <v>96</v>
      </c>
      <c r="C14" s="76" t="s">
        <v>109</v>
      </c>
      <c r="D14" s="60">
        <v>10000</v>
      </c>
      <c r="E14" s="61">
        <v>10000</v>
      </c>
      <c r="F14" s="85">
        <f t="shared" si="0"/>
        <v>1</v>
      </c>
      <c r="G14" s="62"/>
    </row>
    <row r="15" spans="1:7">
      <c r="A15" s="165" t="s">
        <v>14</v>
      </c>
      <c r="B15" s="165"/>
      <c r="C15" s="165"/>
      <c r="D15" s="79">
        <f>SUM(D7:D14)</f>
        <v>36000</v>
      </c>
      <c r="E15" s="79">
        <f>SUM(E7:E14)</f>
        <v>35027.15</v>
      </c>
      <c r="F15" s="80">
        <f t="shared" si="0"/>
        <v>0.97297638888888893</v>
      </c>
      <c r="G15" s="65"/>
    </row>
  </sheetData>
  <mergeCells count="1">
    <mergeCell ref="A15:C1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51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view="pageBreakPreview" topLeftCell="A10" zoomScale="78" zoomScaleNormal="100" zoomScaleSheetLayoutView="78" workbookViewId="0">
      <selection activeCell="G14" sqref="G14"/>
    </sheetView>
  </sheetViews>
  <sheetFormatPr defaultRowHeight="15"/>
  <cols>
    <col min="1" max="1" width="12" customWidth="1"/>
    <col min="2" max="2" width="22.7109375" customWidth="1"/>
    <col min="3" max="3" width="54.5703125" customWidth="1"/>
    <col min="4" max="4" width="23.140625" customWidth="1"/>
    <col min="5" max="5" width="23.28515625" customWidth="1"/>
    <col min="6" max="7" width="18.28515625" customWidth="1"/>
  </cols>
  <sheetData>
    <row r="1" spans="1:7" ht="96" customHeight="1">
      <c r="E1" s="2" t="s">
        <v>110</v>
      </c>
      <c r="F1" s="15"/>
    </row>
    <row r="3" spans="1:7" ht="15.75">
      <c r="A3" s="166" t="s">
        <v>21</v>
      </c>
      <c r="B3" s="166"/>
      <c r="C3" s="166"/>
      <c r="D3" s="12"/>
      <c r="E3" s="16"/>
      <c r="F3" s="16"/>
      <c r="G3" s="16"/>
    </row>
    <row r="4" spans="1:7" ht="15.75">
      <c r="A4" s="17"/>
      <c r="B4" s="17"/>
      <c r="C4" s="17"/>
      <c r="D4" s="17"/>
      <c r="E4" s="17"/>
      <c r="F4" s="17"/>
      <c r="G4" s="17"/>
    </row>
    <row r="5" spans="1:7" ht="15.75">
      <c r="A5" s="17"/>
      <c r="B5" s="17"/>
      <c r="C5" s="17"/>
      <c r="D5" s="17"/>
      <c r="E5" s="17"/>
      <c r="F5" s="17"/>
      <c r="G5" s="17"/>
    </row>
    <row r="6" spans="1:7" ht="15.75">
      <c r="A6" s="17"/>
      <c r="B6" s="17"/>
      <c r="C6" s="17"/>
      <c r="D6" s="17"/>
      <c r="E6" s="18"/>
      <c r="F6" s="18"/>
      <c r="G6" s="18" t="s">
        <v>1</v>
      </c>
    </row>
    <row r="7" spans="1:7" ht="30.75" thickBot="1">
      <c r="A7" s="5" t="s">
        <v>2</v>
      </c>
      <c r="B7" s="6" t="s">
        <v>3</v>
      </c>
      <c r="C7" s="5" t="s">
        <v>4</v>
      </c>
      <c r="D7" s="6" t="s">
        <v>94</v>
      </c>
      <c r="E7" s="6" t="s">
        <v>177</v>
      </c>
      <c r="F7" s="6" t="s">
        <v>5</v>
      </c>
      <c r="G7" s="5" t="s">
        <v>6</v>
      </c>
    </row>
    <row r="8" spans="1:7" ht="16.5" thickTop="1" thickBot="1">
      <c r="A8" s="7">
        <v>1</v>
      </c>
      <c r="B8" s="7">
        <v>2</v>
      </c>
      <c r="C8" s="7">
        <v>3</v>
      </c>
      <c r="D8" s="7">
        <v>4</v>
      </c>
      <c r="E8" s="7">
        <v>5</v>
      </c>
      <c r="F8" s="7">
        <v>6</v>
      </c>
      <c r="G8" s="7">
        <v>7</v>
      </c>
    </row>
    <row r="9" spans="1:7" ht="75.75" thickTop="1">
      <c r="A9" s="59">
        <v>1</v>
      </c>
      <c r="B9" s="76" t="s">
        <v>22</v>
      </c>
      <c r="C9" s="76" t="s">
        <v>23</v>
      </c>
      <c r="D9" s="78">
        <v>25000</v>
      </c>
      <c r="E9" s="60">
        <v>25000</v>
      </c>
      <c r="F9" s="58">
        <f t="shared" ref="F9:F15" si="0">E9/D9</f>
        <v>1</v>
      </c>
      <c r="G9" s="87"/>
    </row>
    <row r="10" spans="1:7" ht="60">
      <c r="A10" s="59">
        <v>2</v>
      </c>
      <c r="B10" s="76" t="s">
        <v>24</v>
      </c>
      <c r="C10" s="76" t="s">
        <v>111</v>
      </c>
      <c r="D10" s="88">
        <v>20000</v>
      </c>
      <c r="E10" s="63">
        <v>20000</v>
      </c>
      <c r="F10" s="58">
        <f t="shared" si="0"/>
        <v>1</v>
      </c>
      <c r="G10" s="89"/>
    </row>
    <row r="11" spans="1:7" ht="75">
      <c r="A11" s="59">
        <v>3</v>
      </c>
      <c r="B11" s="76" t="s">
        <v>7</v>
      </c>
      <c r="C11" s="76" t="s">
        <v>112</v>
      </c>
      <c r="D11" s="90">
        <v>3000</v>
      </c>
      <c r="E11" s="61">
        <v>3000</v>
      </c>
      <c r="F11" s="58">
        <f t="shared" si="0"/>
        <v>1</v>
      </c>
      <c r="G11" s="91"/>
    </row>
    <row r="12" spans="1:7" ht="60">
      <c r="A12" s="59">
        <v>4</v>
      </c>
      <c r="B12" s="92" t="s">
        <v>25</v>
      </c>
      <c r="C12" s="92" t="s">
        <v>26</v>
      </c>
      <c r="D12" s="93">
        <v>18000</v>
      </c>
      <c r="E12" s="57">
        <v>18000</v>
      </c>
      <c r="F12" s="58">
        <f t="shared" si="0"/>
        <v>1</v>
      </c>
      <c r="G12" s="91"/>
    </row>
    <row r="13" spans="1:7" ht="45">
      <c r="A13" s="59">
        <v>6</v>
      </c>
      <c r="B13" s="74" t="s">
        <v>16</v>
      </c>
      <c r="C13" s="74" t="s">
        <v>113</v>
      </c>
      <c r="D13" s="78">
        <v>4000</v>
      </c>
      <c r="E13" s="60">
        <v>0</v>
      </c>
      <c r="F13" s="58">
        <f t="shared" si="0"/>
        <v>0</v>
      </c>
      <c r="G13" s="62" t="s">
        <v>178</v>
      </c>
    </row>
    <row r="14" spans="1:7" ht="75">
      <c r="A14" s="59">
        <v>7</v>
      </c>
      <c r="B14" s="76" t="s">
        <v>24</v>
      </c>
      <c r="C14" s="94" t="s">
        <v>114</v>
      </c>
      <c r="D14" s="93">
        <v>8000</v>
      </c>
      <c r="E14" s="60">
        <v>8000</v>
      </c>
      <c r="F14" s="64">
        <f t="shared" si="0"/>
        <v>1</v>
      </c>
      <c r="G14" s="95" t="s">
        <v>27</v>
      </c>
    </row>
    <row r="15" spans="1:7">
      <c r="A15" s="167" t="s">
        <v>14</v>
      </c>
      <c r="B15" s="167"/>
      <c r="C15" s="167"/>
      <c r="D15" s="96">
        <f>SUM(D9:D14)</f>
        <v>78000</v>
      </c>
      <c r="E15" s="96">
        <f>SUM(E9:E14)</f>
        <v>74000</v>
      </c>
      <c r="F15" s="97">
        <f t="shared" si="0"/>
        <v>0.94871794871794868</v>
      </c>
      <c r="G15" s="98"/>
    </row>
  </sheetData>
  <mergeCells count="2">
    <mergeCell ref="A3:C3"/>
    <mergeCell ref="A15:C15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4" orientation="landscape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3"/>
  <sheetViews>
    <sheetView view="pageBreakPreview" topLeftCell="A5" zoomScaleNormal="100" zoomScaleSheetLayoutView="100" workbookViewId="0">
      <selection activeCell="A8" sqref="A8:G13"/>
    </sheetView>
  </sheetViews>
  <sheetFormatPr defaultRowHeight="15"/>
  <cols>
    <col min="1" max="1" width="8.85546875" customWidth="1"/>
    <col min="2" max="2" width="25.28515625" customWidth="1"/>
    <col min="3" max="3" width="23.140625" customWidth="1"/>
    <col min="4" max="4" width="18" customWidth="1"/>
    <col min="5" max="5" width="19.85546875" customWidth="1"/>
    <col min="6" max="6" width="19.28515625" customWidth="1"/>
    <col min="7" max="7" width="19.140625" customWidth="1"/>
  </cols>
  <sheetData>
    <row r="1" spans="1:7" ht="122.25" customHeight="1">
      <c r="E1" s="2" t="s">
        <v>110</v>
      </c>
    </row>
    <row r="2" spans="1:7" ht="15.75">
      <c r="A2" s="19" t="s">
        <v>28</v>
      </c>
      <c r="B2" s="20"/>
      <c r="C2" s="20"/>
      <c r="D2" s="12"/>
      <c r="E2" s="20"/>
      <c r="F2" s="20"/>
      <c r="G2" s="20"/>
    </row>
    <row r="3" spans="1:7" ht="15.75">
      <c r="A3" s="17"/>
      <c r="B3" s="17"/>
      <c r="C3" s="17"/>
      <c r="D3" s="17"/>
      <c r="E3" s="17"/>
      <c r="F3" s="17"/>
      <c r="G3" s="17"/>
    </row>
    <row r="4" spans="1:7" ht="15.75">
      <c r="A4" s="17"/>
      <c r="B4" s="17"/>
      <c r="C4" s="17"/>
      <c r="D4" s="17"/>
      <c r="E4" s="17"/>
      <c r="F4" s="17"/>
      <c r="G4" s="17"/>
    </row>
    <row r="5" spans="1:7" ht="15.75">
      <c r="A5" s="17"/>
      <c r="B5" s="17"/>
      <c r="C5" s="17"/>
      <c r="D5" s="17"/>
      <c r="E5" s="18"/>
      <c r="F5" s="18"/>
      <c r="G5" s="18" t="s">
        <v>1</v>
      </c>
    </row>
    <row r="6" spans="1:7" ht="45.75" thickBot="1">
      <c r="A6" s="5" t="s">
        <v>2</v>
      </c>
      <c r="B6" s="6" t="s">
        <v>3</v>
      </c>
      <c r="C6" s="5" t="s">
        <v>4</v>
      </c>
      <c r="D6" s="6" t="s">
        <v>94</v>
      </c>
      <c r="E6" s="6" t="s">
        <v>177</v>
      </c>
      <c r="F6" s="6" t="s">
        <v>5</v>
      </c>
      <c r="G6" s="5" t="s">
        <v>6</v>
      </c>
    </row>
    <row r="7" spans="1:7" ht="16.5" thickTop="1" thickBot="1">
      <c r="A7" s="7">
        <v>1</v>
      </c>
      <c r="B7" s="7">
        <v>2</v>
      </c>
      <c r="C7" s="7">
        <v>3</v>
      </c>
      <c r="D7" s="7">
        <v>4</v>
      </c>
      <c r="E7" s="7">
        <v>5</v>
      </c>
      <c r="F7" s="7">
        <v>6</v>
      </c>
      <c r="G7" s="7">
        <v>7</v>
      </c>
    </row>
    <row r="8" spans="1:7" ht="75.75" thickTop="1">
      <c r="A8" s="59">
        <v>1</v>
      </c>
      <c r="B8" s="76" t="s">
        <v>30</v>
      </c>
      <c r="C8" s="76" t="s">
        <v>31</v>
      </c>
      <c r="D8" s="78">
        <v>10000</v>
      </c>
      <c r="E8" s="78">
        <v>10000</v>
      </c>
      <c r="F8" s="99">
        <f t="shared" ref="F8:F13" si="0">E8/D8</f>
        <v>1</v>
      </c>
      <c r="G8" s="62"/>
    </row>
    <row r="9" spans="1:7" ht="106.5" customHeight="1">
      <c r="A9" s="59">
        <v>2</v>
      </c>
      <c r="B9" s="76" t="s">
        <v>105</v>
      </c>
      <c r="C9" s="76" t="s">
        <v>29</v>
      </c>
      <c r="D9" s="78">
        <v>75000</v>
      </c>
      <c r="E9" s="78">
        <v>75000</v>
      </c>
      <c r="F9" s="99">
        <f t="shared" si="0"/>
        <v>1</v>
      </c>
      <c r="G9" s="65"/>
    </row>
    <row r="10" spans="1:7" ht="60">
      <c r="A10" s="59">
        <v>3</v>
      </c>
      <c r="B10" s="76" t="s">
        <v>33</v>
      </c>
      <c r="C10" s="76" t="s">
        <v>34</v>
      </c>
      <c r="D10" s="78">
        <v>3000</v>
      </c>
      <c r="E10" s="78">
        <v>3000</v>
      </c>
      <c r="F10" s="99">
        <f t="shared" si="0"/>
        <v>1</v>
      </c>
      <c r="G10" s="62"/>
    </row>
    <row r="11" spans="1:7" ht="30">
      <c r="A11" s="59">
        <v>4</v>
      </c>
      <c r="B11" s="76" t="s">
        <v>35</v>
      </c>
      <c r="C11" s="76" t="s">
        <v>36</v>
      </c>
      <c r="D11" s="78">
        <v>10000</v>
      </c>
      <c r="E11" s="78">
        <v>10000</v>
      </c>
      <c r="F11" s="99">
        <f t="shared" si="0"/>
        <v>1</v>
      </c>
      <c r="G11" s="77"/>
    </row>
    <row r="12" spans="1:7" ht="75">
      <c r="A12" s="59">
        <v>5</v>
      </c>
      <c r="B12" s="76" t="s">
        <v>115</v>
      </c>
      <c r="C12" s="76" t="s">
        <v>116</v>
      </c>
      <c r="D12" s="78">
        <v>2000</v>
      </c>
      <c r="E12" s="78">
        <v>2000</v>
      </c>
      <c r="F12" s="99">
        <f t="shared" si="0"/>
        <v>1</v>
      </c>
      <c r="G12" s="62"/>
    </row>
    <row r="13" spans="1:7">
      <c r="A13" s="168" t="s">
        <v>14</v>
      </c>
      <c r="B13" s="168"/>
      <c r="C13" s="168"/>
      <c r="D13" s="100">
        <f>SUM(D8:D12)</f>
        <v>100000</v>
      </c>
      <c r="E13" s="100">
        <f>SUM(E8:E12)</f>
        <v>100000</v>
      </c>
      <c r="F13" s="101">
        <f t="shared" si="0"/>
        <v>1</v>
      </c>
      <c r="G13" s="102"/>
    </row>
  </sheetData>
  <mergeCells count="1">
    <mergeCell ref="A13:C13"/>
  </mergeCells>
  <pageMargins left="0.70866141732283472" right="0.70866141732283472" top="0.74803149606299213" bottom="0.74803149606299213" header="0.31496062992125984" footer="0.31496062992125984"/>
  <pageSetup paperSize="9" scale="82" fitToHeight="2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view="pageBreakPreview" zoomScale="60" zoomScaleNormal="160" workbookViewId="0">
      <selection activeCell="V7" sqref="V7"/>
    </sheetView>
  </sheetViews>
  <sheetFormatPr defaultRowHeight="15"/>
  <cols>
    <col min="1" max="1" width="11.42578125" customWidth="1"/>
    <col min="2" max="2" width="21.7109375" customWidth="1"/>
    <col min="3" max="3" width="30" customWidth="1"/>
    <col min="4" max="4" width="26.7109375" customWidth="1"/>
    <col min="5" max="5" width="24.85546875" customWidth="1"/>
    <col min="6" max="6" width="18.85546875" customWidth="1"/>
  </cols>
  <sheetData>
    <row r="1" spans="1:7" ht="81" customHeight="1">
      <c r="E1" s="2" t="s">
        <v>110</v>
      </c>
    </row>
    <row r="2" spans="1:7" ht="15.75">
      <c r="A2" s="19" t="s">
        <v>183</v>
      </c>
      <c r="B2" s="20"/>
      <c r="C2" s="20"/>
      <c r="D2" s="12"/>
      <c r="E2" s="20"/>
      <c r="F2" s="20"/>
      <c r="G2" s="20"/>
    </row>
    <row r="3" spans="1:7" ht="15.75">
      <c r="A3" s="17"/>
      <c r="B3" s="17"/>
      <c r="C3" s="17"/>
      <c r="D3" s="17"/>
      <c r="E3" s="17"/>
      <c r="F3" s="17"/>
      <c r="G3" s="17"/>
    </row>
    <row r="4" spans="1:7" ht="15.75">
      <c r="A4" s="17"/>
      <c r="B4" s="17"/>
      <c r="C4" s="17"/>
      <c r="D4" s="17"/>
      <c r="E4" s="17"/>
      <c r="F4" s="17"/>
      <c r="G4" s="17"/>
    </row>
    <row r="5" spans="1:7" ht="15.75">
      <c r="A5" s="17"/>
      <c r="B5" s="17"/>
      <c r="C5" s="17"/>
      <c r="D5" s="17"/>
      <c r="E5" s="18"/>
      <c r="F5" s="18"/>
      <c r="G5" s="18" t="s">
        <v>1</v>
      </c>
    </row>
    <row r="6" spans="1:7" ht="30.75" thickBot="1">
      <c r="A6" s="5" t="s">
        <v>2</v>
      </c>
      <c r="B6" s="6" t="s">
        <v>3</v>
      </c>
      <c r="C6" s="5" t="s">
        <v>4</v>
      </c>
      <c r="D6" s="6" t="s">
        <v>94</v>
      </c>
      <c r="E6" s="6" t="s">
        <v>177</v>
      </c>
      <c r="F6" s="6" t="s">
        <v>5</v>
      </c>
      <c r="G6" s="5" t="s">
        <v>6</v>
      </c>
    </row>
    <row r="7" spans="1:7" ht="16.5" thickTop="1" thickBot="1">
      <c r="A7" s="7">
        <v>1</v>
      </c>
      <c r="B7" s="7">
        <v>2</v>
      </c>
      <c r="C7" s="7">
        <v>3</v>
      </c>
      <c r="D7" s="7">
        <v>4</v>
      </c>
      <c r="E7" s="7">
        <v>5</v>
      </c>
      <c r="F7" s="7">
        <v>6</v>
      </c>
      <c r="G7" s="7">
        <v>7</v>
      </c>
    </row>
    <row r="8" spans="1:7" ht="135.75" thickTop="1">
      <c r="A8" s="68">
        <v>1</v>
      </c>
      <c r="B8" s="51" t="s">
        <v>184</v>
      </c>
      <c r="C8" s="51" t="s">
        <v>182</v>
      </c>
      <c r="D8" s="52">
        <v>898657.35</v>
      </c>
      <c r="E8" s="52">
        <v>895512.68</v>
      </c>
      <c r="F8" s="103">
        <f t="shared" ref="F8:F9" si="0">E8/D8</f>
        <v>0.99650070185260275</v>
      </c>
      <c r="G8" s="44"/>
    </row>
    <row r="9" spans="1:7">
      <c r="A9" s="169" t="s">
        <v>14</v>
      </c>
      <c r="B9" s="169"/>
      <c r="C9" s="169"/>
      <c r="D9" s="39">
        <f>SUM(D8:D8)</f>
        <v>898657.35</v>
      </c>
      <c r="E9" s="39">
        <f>SUM(E8:E8)</f>
        <v>895512.68</v>
      </c>
      <c r="F9" s="40">
        <f t="shared" si="0"/>
        <v>0.99650070185260275</v>
      </c>
      <c r="G9" s="41"/>
    </row>
  </sheetData>
  <mergeCells count="1">
    <mergeCell ref="A9:C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9"/>
  <sheetViews>
    <sheetView view="pageBreakPreview" zoomScale="60" zoomScaleNormal="100" workbookViewId="0">
      <selection activeCell="M8" sqref="M8"/>
    </sheetView>
  </sheetViews>
  <sheetFormatPr defaultRowHeight="15"/>
  <cols>
    <col min="2" max="2" width="31.7109375" customWidth="1"/>
    <col min="3" max="3" width="31.42578125" customWidth="1"/>
    <col min="4" max="4" width="22.140625" customWidth="1"/>
    <col min="5" max="5" width="22.85546875" customWidth="1"/>
    <col min="6" max="6" width="20.140625" customWidth="1"/>
  </cols>
  <sheetData>
    <row r="1" spans="1:7" ht="63">
      <c r="E1" s="2" t="s">
        <v>110</v>
      </c>
    </row>
    <row r="2" spans="1:7" ht="15.75">
      <c r="A2" s="19" t="s">
        <v>185</v>
      </c>
      <c r="B2" s="20"/>
      <c r="C2" s="20"/>
      <c r="D2" s="12"/>
      <c r="E2" s="20"/>
      <c r="F2" s="20"/>
      <c r="G2" s="20"/>
    </row>
    <row r="3" spans="1:7" ht="15.75">
      <c r="A3" s="17"/>
      <c r="B3" s="17"/>
      <c r="C3" s="17"/>
      <c r="D3" s="17"/>
      <c r="E3" s="17"/>
      <c r="F3" s="17"/>
      <c r="G3" s="17"/>
    </row>
    <row r="4" spans="1:7" ht="15.75">
      <c r="A4" s="17"/>
      <c r="B4" s="17"/>
      <c r="C4" s="17"/>
      <c r="D4" s="17"/>
      <c r="E4" s="17"/>
      <c r="F4" s="17"/>
      <c r="G4" s="17"/>
    </row>
    <row r="5" spans="1:7" ht="15.75">
      <c r="A5" s="17"/>
      <c r="B5" s="17"/>
      <c r="C5" s="17"/>
      <c r="D5" s="17"/>
      <c r="E5" s="18"/>
      <c r="F5" s="18"/>
      <c r="G5" s="18" t="s">
        <v>1</v>
      </c>
    </row>
    <row r="6" spans="1:7" ht="30.75" thickBot="1">
      <c r="A6" s="5" t="s">
        <v>2</v>
      </c>
      <c r="B6" s="6" t="s">
        <v>3</v>
      </c>
      <c r="C6" s="5" t="s">
        <v>4</v>
      </c>
      <c r="D6" s="6" t="s">
        <v>94</v>
      </c>
      <c r="E6" s="6" t="s">
        <v>177</v>
      </c>
      <c r="F6" s="6" t="s">
        <v>5</v>
      </c>
      <c r="G6" s="5" t="s">
        <v>6</v>
      </c>
    </row>
    <row r="7" spans="1:7" ht="15.75" thickTop="1">
      <c r="A7" s="8">
        <v>1</v>
      </c>
      <c r="B7" s="8">
        <v>2</v>
      </c>
      <c r="C7" s="8">
        <v>3</v>
      </c>
      <c r="D7" s="8">
        <v>4</v>
      </c>
      <c r="E7" s="8">
        <v>5</v>
      </c>
      <c r="F7" s="8">
        <v>6</v>
      </c>
      <c r="G7" s="8">
        <v>7</v>
      </c>
    </row>
    <row r="8" spans="1:7" ht="150.75" customHeight="1">
      <c r="A8" s="55">
        <v>1</v>
      </c>
      <c r="B8" s="104" t="s">
        <v>184</v>
      </c>
      <c r="C8" s="105" t="s">
        <v>181</v>
      </c>
      <c r="D8" s="106">
        <v>306800</v>
      </c>
      <c r="E8" s="106">
        <v>306800</v>
      </c>
      <c r="F8" s="107">
        <f t="shared" ref="F8:F9" si="0">E8/D8</f>
        <v>1</v>
      </c>
      <c r="G8" s="49"/>
    </row>
    <row r="9" spans="1:7">
      <c r="A9" s="170" t="s">
        <v>14</v>
      </c>
      <c r="B9" s="170"/>
      <c r="C9" s="170"/>
      <c r="D9" s="108">
        <f>SUM(D8:D8)</f>
        <v>306800</v>
      </c>
      <c r="E9" s="108">
        <f>SUM(E8:E8)</f>
        <v>306800</v>
      </c>
      <c r="F9" s="109">
        <f t="shared" si="0"/>
        <v>1</v>
      </c>
      <c r="G9" s="110"/>
    </row>
  </sheetData>
  <mergeCells count="1">
    <mergeCell ref="A9:C9"/>
  </mergeCells>
  <pageMargins left="0.70866141732283472" right="0.70866141732283472" top="0.74803149606299213" bottom="0.74803149606299213" header="0.31496062992125984" footer="0.31496062992125984"/>
  <pageSetup paperSize="9" scale="85" orientation="landscape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view="pageBreakPreview" topLeftCell="A17" zoomScaleNormal="100" zoomScaleSheetLayoutView="100" workbookViewId="0">
      <selection activeCell="A9" sqref="A9:G18"/>
    </sheetView>
  </sheetViews>
  <sheetFormatPr defaultRowHeight="15"/>
  <cols>
    <col min="2" max="2" width="32.85546875" customWidth="1"/>
    <col min="3" max="3" width="26.7109375" customWidth="1"/>
    <col min="4" max="4" width="20.140625" customWidth="1"/>
    <col min="5" max="5" width="22.85546875" customWidth="1"/>
    <col min="6" max="6" width="16.28515625" customWidth="1"/>
    <col min="7" max="7" width="19" customWidth="1"/>
  </cols>
  <sheetData>
    <row r="1" spans="1:7" ht="63">
      <c r="E1" s="2" t="s">
        <v>110</v>
      </c>
      <c r="F1" s="15"/>
    </row>
    <row r="3" spans="1:7" ht="15.75">
      <c r="A3" s="171" t="s">
        <v>37</v>
      </c>
      <c r="B3" s="171"/>
      <c r="C3" s="171"/>
      <c r="D3" s="171"/>
      <c r="E3" s="171"/>
      <c r="F3" s="171"/>
      <c r="G3" s="171"/>
    </row>
    <row r="4" spans="1:7" ht="15.75">
      <c r="A4" s="17"/>
      <c r="B4" s="17"/>
      <c r="C4" s="17"/>
      <c r="D4" s="17"/>
      <c r="E4" s="17"/>
      <c r="F4" s="17"/>
      <c r="G4" s="17"/>
    </row>
    <row r="5" spans="1:7" ht="15.75">
      <c r="A5" s="17"/>
      <c r="B5" s="17"/>
      <c r="C5" s="17"/>
      <c r="D5" s="17"/>
      <c r="E5" s="17"/>
      <c r="F5" s="17"/>
      <c r="G5" s="17"/>
    </row>
    <row r="6" spans="1:7" ht="15.75">
      <c r="A6" s="17"/>
      <c r="B6" s="17"/>
      <c r="C6" s="17"/>
      <c r="D6" s="17"/>
      <c r="E6" s="18"/>
      <c r="F6" s="18"/>
      <c r="G6" s="18" t="s">
        <v>1</v>
      </c>
    </row>
    <row r="7" spans="1:7" ht="65.25" customHeight="1" thickBot="1">
      <c r="A7" s="5" t="s">
        <v>2</v>
      </c>
      <c r="B7" s="5" t="s">
        <v>3</v>
      </c>
      <c r="C7" s="5" t="s">
        <v>4</v>
      </c>
      <c r="D7" s="6" t="s">
        <v>94</v>
      </c>
      <c r="E7" s="6" t="s">
        <v>177</v>
      </c>
      <c r="F7" s="6" t="s">
        <v>5</v>
      </c>
      <c r="G7" s="5" t="s">
        <v>6</v>
      </c>
    </row>
    <row r="8" spans="1:7" ht="15.75" thickTop="1">
      <c r="A8" s="8">
        <v>1</v>
      </c>
      <c r="B8" s="8">
        <v>2</v>
      </c>
      <c r="C8" s="8">
        <v>3</v>
      </c>
      <c r="D8" s="8">
        <v>4</v>
      </c>
      <c r="E8" s="8">
        <v>5</v>
      </c>
      <c r="F8" s="8">
        <v>6</v>
      </c>
      <c r="G8" s="53">
        <v>7</v>
      </c>
    </row>
    <row r="9" spans="1:7" ht="210.75" customHeight="1">
      <c r="A9" s="55">
        <v>1</v>
      </c>
      <c r="B9" s="44" t="s">
        <v>171</v>
      </c>
      <c r="C9" s="47" t="s">
        <v>121</v>
      </c>
      <c r="D9" s="111">
        <v>450000</v>
      </c>
      <c r="E9" s="112">
        <v>450000</v>
      </c>
      <c r="F9" s="113">
        <f t="shared" ref="F9:F18" si="0">E9/D9</f>
        <v>1</v>
      </c>
      <c r="G9" s="55"/>
    </row>
    <row r="10" spans="1:7" ht="30">
      <c r="A10" s="54">
        <v>2</v>
      </c>
      <c r="B10" s="114" t="s">
        <v>176</v>
      </c>
      <c r="C10" s="115" t="s">
        <v>38</v>
      </c>
      <c r="D10" s="116">
        <v>310000</v>
      </c>
      <c r="E10" s="117">
        <v>310000</v>
      </c>
      <c r="F10" s="118">
        <f t="shared" si="0"/>
        <v>1</v>
      </c>
      <c r="G10" s="119"/>
    </row>
    <row r="11" spans="1:7" ht="90">
      <c r="A11" s="55">
        <v>3</v>
      </c>
      <c r="B11" s="44" t="s">
        <v>172</v>
      </c>
      <c r="C11" s="51" t="s">
        <v>122</v>
      </c>
      <c r="D11" s="111">
        <v>95000</v>
      </c>
      <c r="E11" s="112">
        <v>95000</v>
      </c>
      <c r="F11" s="103">
        <f t="shared" si="0"/>
        <v>1</v>
      </c>
      <c r="G11" s="55"/>
    </row>
    <row r="12" spans="1:7" ht="75">
      <c r="A12" s="54">
        <v>4</v>
      </c>
      <c r="B12" s="44" t="s">
        <v>173</v>
      </c>
      <c r="C12" s="49" t="s">
        <v>123</v>
      </c>
      <c r="D12" s="111">
        <v>15000</v>
      </c>
      <c r="E12" s="112">
        <v>15000</v>
      </c>
      <c r="F12" s="103">
        <f t="shared" si="0"/>
        <v>1</v>
      </c>
      <c r="G12" s="120"/>
    </row>
    <row r="13" spans="1:7" ht="153" customHeight="1">
      <c r="A13" s="55">
        <v>5</v>
      </c>
      <c r="B13" s="44" t="s">
        <v>175</v>
      </c>
      <c r="C13" s="51" t="s">
        <v>124</v>
      </c>
      <c r="D13" s="111">
        <v>15000</v>
      </c>
      <c r="E13" s="112">
        <v>15000</v>
      </c>
      <c r="F13" s="103">
        <f t="shared" si="0"/>
        <v>1</v>
      </c>
      <c r="G13" s="120"/>
    </row>
    <row r="14" spans="1:7" ht="153" customHeight="1">
      <c r="A14" s="54">
        <v>6</v>
      </c>
      <c r="B14" s="44" t="s">
        <v>174</v>
      </c>
      <c r="C14" s="51" t="s">
        <v>125</v>
      </c>
      <c r="D14" s="111">
        <v>4000</v>
      </c>
      <c r="E14" s="112">
        <v>4000</v>
      </c>
      <c r="F14" s="103">
        <f t="shared" si="0"/>
        <v>1</v>
      </c>
      <c r="G14" s="44"/>
    </row>
    <row r="15" spans="1:7" ht="153" customHeight="1">
      <c r="A15" s="55">
        <v>7</v>
      </c>
      <c r="B15" s="51" t="s">
        <v>117</v>
      </c>
      <c r="C15" s="51" t="s">
        <v>118</v>
      </c>
      <c r="D15" s="111">
        <v>50000</v>
      </c>
      <c r="E15" s="112">
        <v>49996.98</v>
      </c>
      <c r="F15" s="103">
        <f t="shared" si="0"/>
        <v>0.99993960000000004</v>
      </c>
      <c r="G15" s="44"/>
    </row>
    <row r="16" spans="1:7" ht="153" customHeight="1">
      <c r="A16" s="54">
        <v>8</v>
      </c>
      <c r="B16" s="51" t="s">
        <v>115</v>
      </c>
      <c r="C16" s="121" t="s">
        <v>179</v>
      </c>
      <c r="D16" s="52">
        <v>1500</v>
      </c>
      <c r="E16" s="52">
        <v>1500</v>
      </c>
      <c r="F16" s="103">
        <f t="shared" si="0"/>
        <v>1</v>
      </c>
      <c r="G16" s="122" t="s">
        <v>27</v>
      </c>
    </row>
    <row r="17" spans="1:7" ht="75">
      <c r="A17" s="55">
        <v>9</v>
      </c>
      <c r="B17" s="51" t="s">
        <v>119</v>
      </c>
      <c r="C17" s="51" t="s">
        <v>120</v>
      </c>
      <c r="D17" s="111">
        <v>5000</v>
      </c>
      <c r="E17" s="112">
        <v>0</v>
      </c>
      <c r="F17" s="103">
        <f t="shared" si="0"/>
        <v>0</v>
      </c>
      <c r="G17" s="44" t="s">
        <v>178</v>
      </c>
    </row>
    <row r="18" spans="1:7">
      <c r="A18" s="172" t="s">
        <v>14</v>
      </c>
      <c r="B18" s="172"/>
      <c r="C18" s="172"/>
      <c r="D18" s="22">
        <f>SUM(D9:D17)</f>
        <v>945500</v>
      </c>
      <c r="E18" s="22">
        <f>SUM(E9:E17)</f>
        <v>940496.98</v>
      </c>
      <c r="F18" s="21">
        <f t="shared" si="0"/>
        <v>0.99470859862506611</v>
      </c>
      <c r="G18" s="23"/>
    </row>
  </sheetData>
  <mergeCells count="2">
    <mergeCell ref="A3:G3"/>
    <mergeCell ref="A18:C1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49" orientation="landscape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24"/>
  <sheetViews>
    <sheetView view="pageBreakPreview" topLeftCell="A22" zoomScaleNormal="100" zoomScaleSheetLayoutView="100" workbookViewId="0">
      <selection activeCell="J21" sqref="J21"/>
    </sheetView>
  </sheetViews>
  <sheetFormatPr defaultRowHeight="15"/>
  <cols>
    <col min="2" max="2" width="34.5703125" customWidth="1"/>
    <col min="3" max="3" width="19.140625" customWidth="1"/>
    <col min="4" max="4" width="20.85546875" customWidth="1"/>
    <col min="5" max="5" width="24.5703125" customWidth="1"/>
    <col min="6" max="6" width="16.140625" customWidth="1"/>
    <col min="7" max="7" width="15.28515625" customWidth="1"/>
  </cols>
  <sheetData>
    <row r="1" spans="1:7" ht="88.5" customHeight="1">
      <c r="E1" s="2" t="s">
        <v>110</v>
      </c>
      <c r="F1" s="15"/>
    </row>
    <row r="3" spans="1:7" ht="15.75">
      <c r="A3" s="173" t="s">
        <v>39</v>
      </c>
      <c r="B3" s="173"/>
      <c r="C3" s="173"/>
      <c r="D3" s="12"/>
      <c r="E3" s="24"/>
      <c r="F3" s="24"/>
      <c r="G3" s="24"/>
    </row>
    <row r="4" spans="1:7" ht="15.75">
      <c r="A4" s="17"/>
      <c r="B4" s="17"/>
      <c r="C4" s="17"/>
      <c r="D4" s="17"/>
      <c r="E4" s="17"/>
      <c r="F4" s="17"/>
      <c r="G4" s="17"/>
    </row>
    <row r="5" spans="1:7" ht="15.75">
      <c r="A5" s="17"/>
      <c r="B5" s="17"/>
      <c r="C5" s="17"/>
      <c r="D5" s="17"/>
      <c r="E5" s="17"/>
      <c r="F5" s="17"/>
      <c r="G5" s="17"/>
    </row>
    <row r="6" spans="1:7" ht="15.75">
      <c r="A6" s="17"/>
      <c r="B6" s="17"/>
      <c r="C6" s="17"/>
      <c r="D6" s="17"/>
      <c r="E6" s="18" t="s">
        <v>1</v>
      </c>
      <c r="F6" s="18"/>
      <c r="G6" s="18"/>
    </row>
    <row r="7" spans="1:7" ht="48" thickBot="1">
      <c r="A7" s="25" t="s">
        <v>2</v>
      </c>
      <c r="B7" s="25" t="s">
        <v>3</v>
      </c>
      <c r="C7" s="25" t="s">
        <v>4</v>
      </c>
      <c r="D7" s="26" t="s">
        <v>94</v>
      </c>
      <c r="E7" s="6" t="s">
        <v>177</v>
      </c>
      <c r="F7" s="26" t="s">
        <v>5</v>
      </c>
      <c r="G7" s="25" t="s">
        <v>6</v>
      </c>
    </row>
    <row r="8" spans="1:7" ht="17.25" thickTop="1" thickBot="1">
      <c r="A8" s="27">
        <v>1</v>
      </c>
      <c r="B8" s="27">
        <v>2</v>
      </c>
      <c r="C8" s="27">
        <v>3</v>
      </c>
      <c r="D8" s="27">
        <v>4</v>
      </c>
      <c r="E8" s="27">
        <v>5</v>
      </c>
      <c r="F8" s="27">
        <v>6</v>
      </c>
      <c r="G8" s="27">
        <v>6</v>
      </c>
    </row>
    <row r="9" spans="1:7" ht="72" customHeight="1" thickTop="1">
      <c r="A9" s="66">
        <v>1</v>
      </c>
      <c r="B9" s="42" t="s">
        <v>41</v>
      </c>
      <c r="C9" s="42" t="s">
        <v>42</v>
      </c>
      <c r="D9" s="43">
        <v>2000</v>
      </c>
      <c r="E9" s="48">
        <v>2000</v>
      </c>
      <c r="F9" s="67">
        <f t="shared" ref="F9:F24" si="0">E9/D9</f>
        <v>1</v>
      </c>
      <c r="G9" s="68"/>
    </row>
    <row r="10" spans="1:7" ht="87.75" customHeight="1">
      <c r="A10" s="66">
        <v>2</v>
      </c>
      <c r="B10" s="44" t="s">
        <v>20</v>
      </c>
      <c r="C10" s="44" t="s">
        <v>128</v>
      </c>
      <c r="D10" s="45">
        <v>2000</v>
      </c>
      <c r="E10" s="45">
        <v>2000</v>
      </c>
      <c r="F10" s="67">
        <f t="shared" si="0"/>
        <v>1</v>
      </c>
      <c r="G10" s="66"/>
    </row>
    <row r="11" spans="1:7" ht="105">
      <c r="A11" s="66">
        <v>3</v>
      </c>
      <c r="B11" s="44" t="s">
        <v>40</v>
      </c>
      <c r="C11" s="44" t="s">
        <v>129</v>
      </c>
      <c r="D11" s="46">
        <v>2000</v>
      </c>
      <c r="E11" s="46">
        <v>2000</v>
      </c>
      <c r="F11" s="67">
        <f t="shared" si="0"/>
        <v>1</v>
      </c>
      <c r="G11" s="44"/>
    </row>
    <row r="12" spans="1:7" ht="85.5" customHeight="1">
      <c r="A12" s="66">
        <v>4</v>
      </c>
      <c r="B12" s="47" t="s">
        <v>48</v>
      </c>
      <c r="C12" s="47" t="s">
        <v>130</v>
      </c>
      <c r="D12" s="48">
        <v>2000</v>
      </c>
      <c r="E12" s="45">
        <v>2000</v>
      </c>
      <c r="F12" s="67">
        <f t="shared" si="0"/>
        <v>1</v>
      </c>
      <c r="G12" s="44"/>
    </row>
    <row r="13" spans="1:7" ht="75.75" customHeight="1">
      <c r="A13" s="66">
        <v>5</v>
      </c>
      <c r="B13" s="49" t="s">
        <v>45</v>
      </c>
      <c r="C13" s="49" t="s">
        <v>131</v>
      </c>
      <c r="D13" s="50">
        <v>2000</v>
      </c>
      <c r="E13" s="45">
        <v>2000</v>
      </c>
      <c r="F13" s="67">
        <f t="shared" si="0"/>
        <v>1</v>
      </c>
      <c r="G13" s="44"/>
    </row>
    <row r="14" spans="1:7" ht="112.5" customHeight="1">
      <c r="A14" s="66">
        <v>6</v>
      </c>
      <c r="B14" s="51" t="s">
        <v>52</v>
      </c>
      <c r="C14" s="51" t="s">
        <v>53</v>
      </c>
      <c r="D14" s="48">
        <v>2000</v>
      </c>
      <c r="E14" s="45">
        <v>2000</v>
      </c>
      <c r="F14" s="67">
        <f t="shared" si="0"/>
        <v>1</v>
      </c>
      <c r="G14" s="68"/>
    </row>
    <row r="15" spans="1:7" ht="128.25" customHeight="1">
      <c r="A15" s="66">
        <v>7</v>
      </c>
      <c r="B15" s="51" t="s">
        <v>132</v>
      </c>
      <c r="C15" s="51" t="s">
        <v>133</v>
      </c>
      <c r="D15" s="45">
        <v>2000</v>
      </c>
      <c r="E15" s="45">
        <v>2000</v>
      </c>
      <c r="F15" s="67">
        <f t="shared" si="0"/>
        <v>1</v>
      </c>
      <c r="G15" s="68"/>
    </row>
    <row r="16" spans="1:7" ht="72" customHeight="1">
      <c r="A16" s="66">
        <v>8</v>
      </c>
      <c r="B16" s="51" t="s">
        <v>49</v>
      </c>
      <c r="C16" s="51" t="s">
        <v>50</v>
      </c>
      <c r="D16" s="45">
        <v>3000</v>
      </c>
      <c r="E16" s="43">
        <v>3000</v>
      </c>
      <c r="F16" s="67">
        <f t="shared" si="0"/>
        <v>1</v>
      </c>
      <c r="G16" s="44"/>
    </row>
    <row r="17" spans="1:7" ht="72" customHeight="1">
      <c r="A17" s="66">
        <v>9</v>
      </c>
      <c r="B17" s="51" t="s">
        <v>30</v>
      </c>
      <c r="C17" s="51" t="s">
        <v>51</v>
      </c>
      <c r="D17" s="45">
        <v>2000</v>
      </c>
      <c r="E17" s="43">
        <v>2000</v>
      </c>
      <c r="F17" s="67">
        <f t="shared" si="0"/>
        <v>1</v>
      </c>
      <c r="G17" s="44"/>
    </row>
    <row r="18" spans="1:7" ht="72" customHeight="1">
      <c r="A18" s="66">
        <v>10</v>
      </c>
      <c r="B18" s="51" t="s">
        <v>119</v>
      </c>
      <c r="C18" s="51" t="s">
        <v>134</v>
      </c>
      <c r="D18" s="52">
        <v>2000</v>
      </c>
      <c r="E18" s="43">
        <v>0</v>
      </c>
      <c r="F18" s="67">
        <f t="shared" si="0"/>
        <v>0</v>
      </c>
      <c r="G18" s="44" t="s">
        <v>178</v>
      </c>
    </row>
    <row r="19" spans="1:7" ht="72" customHeight="1">
      <c r="A19" s="66">
        <v>11</v>
      </c>
      <c r="B19" s="51" t="s">
        <v>99</v>
      </c>
      <c r="C19" s="51" t="s">
        <v>43</v>
      </c>
      <c r="D19" s="45">
        <v>2000</v>
      </c>
      <c r="E19" s="45">
        <v>2000</v>
      </c>
      <c r="F19" s="69">
        <f t="shared" si="0"/>
        <v>1</v>
      </c>
      <c r="G19" s="55"/>
    </row>
    <row r="20" spans="1:7" ht="72" customHeight="1">
      <c r="A20" s="66">
        <v>12</v>
      </c>
      <c r="B20" s="51" t="s">
        <v>46</v>
      </c>
      <c r="C20" s="51" t="s">
        <v>47</v>
      </c>
      <c r="D20" s="45">
        <v>3000</v>
      </c>
      <c r="E20" s="43">
        <v>3000</v>
      </c>
      <c r="F20" s="69">
        <f t="shared" si="0"/>
        <v>1</v>
      </c>
      <c r="G20" s="44"/>
    </row>
    <row r="21" spans="1:7" ht="72" customHeight="1">
      <c r="A21" s="156">
        <v>13</v>
      </c>
      <c r="B21" s="157" t="s">
        <v>126</v>
      </c>
      <c r="C21" s="157" t="s">
        <v>127</v>
      </c>
      <c r="D21" s="158">
        <v>5000</v>
      </c>
      <c r="E21" s="45">
        <v>5000</v>
      </c>
      <c r="F21" s="67">
        <f t="shared" ref="F21:F23" si="1">E21/D21</f>
        <v>1</v>
      </c>
      <c r="G21" s="44"/>
    </row>
    <row r="22" spans="1:7" ht="72" customHeight="1">
      <c r="A22" s="44">
        <v>14</v>
      </c>
      <c r="B22" s="138" t="s">
        <v>187</v>
      </c>
      <c r="C22" s="161" t="s">
        <v>186</v>
      </c>
      <c r="D22" s="45">
        <v>10000</v>
      </c>
      <c r="E22" s="45">
        <v>10000</v>
      </c>
      <c r="F22" s="69">
        <f t="shared" si="1"/>
        <v>1</v>
      </c>
      <c r="G22" s="95" t="s">
        <v>27</v>
      </c>
    </row>
    <row r="23" spans="1:7" ht="72" customHeight="1">
      <c r="A23" s="159">
        <v>15</v>
      </c>
      <c r="B23" s="115" t="s">
        <v>96</v>
      </c>
      <c r="C23" s="115" t="s">
        <v>135</v>
      </c>
      <c r="D23" s="160">
        <v>4000</v>
      </c>
      <c r="E23" s="45">
        <v>4000</v>
      </c>
      <c r="F23" s="69">
        <f t="shared" si="1"/>
        <v>1</v>
      </c>
      <c r="G23" s="44"/>
    </row>
    <row r="24" spans="1:7">
      <c r="A24" s="174" t="s">
        <v>14</v>
      </c>
      <c r="B24" s="174"/>
      <c r="C24" s="174"/>
      <c r="D24" s="71">
        <f>SUM(D9:D23)</f>
        <v>45000</v>
      </c>
      <c r="E24" s="71">
        <f>SUM(E9:E23)</f>
        <v>43000</v>
      </c>
      <c r="F24" s="72">
        <f t="shared" si="0"/>
        <v>0.9555555555555556</v>
      </c>
      <c r="G24" s="73"/>
    </row>
  </sheetData>
  <mergeCells count="2">
    <mergeCell ref="A3:C3"/>
    <mergeCell ref="A24:C24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3" orientation="landscape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tabSelected="1" view="pageBreakPreview" topLeftCell="A16" zoomScaleNormal="100" zoomScaleSheetLayoutView="100" workbookViewId="0">
      <selection activeCell="B16" sqref="B16"/>
    </sheetView>
  </sheetViews>
  <sheetFormatPr defaultRowHeight="15"/>
  <cols>
    <col min="2" max="2" width="35" customWidth="1"/>
    <col min="3" max="3" width="60.28515625" customWidth="1"/>
    <col min="4" max="4" width="17.28515625" customWidth="1"/>
    <col min="5" max="5" width="22.42578125" customWidth="1"/>
    <col min="6" max="6" width="17.42578125" customWidth="1"/>
    <col min="7" max="7" width="13.140625" customWidth="1"/>
  </cols>
  <sheetData>
    <row r="1" spans="1:7" ht="93" customHeight="1">
      <c r="A1" s="123"/>
      <c r="B1" s="123"/>
      <c r="C1" s="123"/>
      <c r="D1" s="123"/>
      <c r="E1" s="124" t="s">
        <v>110</v>
      </c>
      <c r="F1" s="123"/>
      <c r="G1" s="123"/>
    </row>
    <row r="2" spans="1:7">
      <c r="A2" s="123"/>
      <c r="B2" s="123"/>
      <c r="C2" s="123"/>
      <c r="D2" s="123"/>
      <c r="E2" s="123"/>
      <c r="F2" s="123"/>
      <c r="G2" s="123"/>
    </row>
    <row r="3" spans="1:7" ht="15.75">
      <c r="A3" s="175" t="s">
        <v>54</v>
      </c>
      <c r="B3" s="175"/>
      <c r="C3" s="175"/>
      <c r="D3" s="125"/>
      <c r="E3" s="126"/>
      <c r="F3" s="126"/>
      <c r="G3" s="123"/>
    </row>
    <row r="4" spans="1:7" ht="15.75">
      <c r="A4" s="127"/>
      <c r="B4" s="127"/>
      <c r="C4" s="127"/>
      <c r="D4" s="127"/>
      <c r="E4" s="127"/>
      <c r="F4" s="127"/>
      <c r="G4" s="123"/>
    </row>
    <row r="5" spans="1:7" ht="15.75">
      <c r="A5" s="127"/>
      <c r="B5" s="127"/>
      <c r="C5" s="127"/>
      <c r="D5" s="127"/>
      <c r="E5" s="127"/>
      <c r="F5" s="127"/>
      <c r="G5" s="123"/>
    </row>
    <row r="6" spans="1:7" ht="15.75">
      <c r="A6" s="127"/>
      <c r="B6" s="127"/>
      <c r="C6" s="127"/>
      <c r="D6" s="127"/>
      <c r="E6" s="128"/>
      <c r="F6" s="128"/>
      <c r="G6" s="128" t="s">
        <v>1</v>
      </c>
    </row>
    <row r="7" spans="1:7" ht="93" customHeight="1" thickBot="1">
      <c r="A7" s="129" t="s">
        <v>2</v>
      </c>
      <c r="B7" s="129" t="s">
        <v>3</v>
      </c>
      <c r="C7" s="129" t="s">
        <v>4</v>
      </c>
      <c r="D7" s="130" t="s">
        <v>94</v>
      </c>
      <c r="E7" s="130" t="s">
        <v>177</v>
      </c>
      <c r="F7" s="130" t="s">
        <v>5</v>
      </c>
      <c r="G7" s="129" t="s">
        <v>6</v>
      </c>
    </row>
    <row r="8" spans="1:7" ht="16.5" thickTop="1" thickBot="1">
      <c r="A8" s="131">
        <v>1</v>
      </c>
      <c r="B8" s="132">
        <v>2</v>
      </c>
      <c r="C8" s="132">
        <v>3</v>
      </c>
      <c r="D8" s="132">
        <v>4</v>
      </c>
      <c r="E8" s="132">
        <v>5</v>
      </c>
      <c r="F8" s="132">
        <v>6</v>
      </c>
      <c r="G8" s="133">
        <v>7</v>
      </c>
    </row>
    <row r="9" spans="1:7" ht="99" customHeight="1" thickTop="1">
      <c r="A9" s="134">
        <v>1</v>
      </c>
      <c r="B9" s="135" t="s">
        <v>35</v>
      </c>
      <c r="C9" s="135" t="s">
        <v>55</v>
      </c>
      <c r="D9" s="136">
        <v>50000</v>
      </c>
      <c r="E9" s="136">
        <v>50000</v>
      </c>
      <c r="F9" s="137">
        <f t="shared" ref="F9:F18" si="0">E9/D9</f>
        <v>1</v>
      </c>
      <c r="G9" s="138"/>
    </row>
    <row r="10" spans="1:7" ht="82.5" customHeight="1">
      <c r="A10" s="134">
        <v>2</v>
      </c>
      <c r="B10" s="135" t="s">
        <v>105</v>
      </c>
      <c r="C10" s="135" t="s">
        <v>138</v>
      </c>
      <c r="D10" s="139">
        <v>10000</v>
      </c>
      <c r="E10" s="139">
        <v>10000</v>
      </c>
      <c r="F10" s="137">
        <f t="shared" si="0"/>
        <v>1</v>
      </c>
      <c r="G10" s="138"/>
    </row>
    <row r="11" spans="1:7" ht="90.75" customHeight="1">
      <c r="A11" s="134">
        <v>3</v>
      </c>
      <c r="B11" s="138" t="s">
        <v>139</v>
      </c>
      <c r="C11" s="138" t="s">
        <v>140</v>
      </c>
      <c r="D11" s="136">
        <v>3000</v>
      </c>
      <c r="E11" s="136">
        <v>3000</v>
      </c>
      <c r="F11" s="137">
        <f t="shared" si="0"/>
        <v>1</v>
      </c>
      <c r="G11" s="138"/>
    </row>
    <row r="12" spans="1:7" ht="84.75" customHeight="1">
      <c r="A12" s="134">
        <v>4</v>
      </c>
      <c r="B12" s="135" t="s">
        <v>141</v>
      </c>
      <c r="C12" s="135" t="s">
        <v>142</v>
      </c>
      <c r="D12" s="136">
        <v>10000</v>
      </c>
      <c r="E12" s="136">
        <v>10000</v>
      </c>
      <c r="F12" s="137">
        <f t="shared" si="0"/>
        <v>1</v>
      </c>
      <c r="G12" s="134"/>
    </row>
    <row r="13" spans="1:7" ht="84.75" customHeight="1">
      <c r="A13" s="134">
        <v>5</v>
      </c>
      <c r="B13" s="135" t="s">
        <v>56</v>
      </c>
      <c r="C13" s="135" t="s">
        <v>143</v>
      </c>
      <c r="D13" s="136">
        <v>5000</v>
      </c>
      <c r="E13" s="136">
        <v>5000</v>
      </c>
      <c r="F13" s="137">
        <f t="shared" si="0"/>
        <v>1</v>
      </c>
      <c r="G13" s="138"/>
    </row>
    <row r="14" spans="1:7" ht="100.5" customHeight="1">
      <c r="A14" s="134">
        <v>6</v>
      </c>
      <c r="B14" s="135" t="s">
        <v>49</v>
      </c>
      <c r="C14" s="135" t="s">
        <v>57</v>
      </c>
      <c r="D14" s="136">
        <v>5000</v>
      </c>
      <c r="E14" s="136">
        <v>5000</v>
      </c>
      <c r="F14" s="137">
        <f t="shared" si="0"/>
        <v>1</v>
      </c>
      <c r="G14" s="138"/>
    </row>
    <row r="15" spans="1:7" ht="93.75" customHeight="1">
      <c r="A15" s="134">
        <v>7</v>
      </c>
      <c r="B15" s="135" t="s">
        <v>96</v>
      </c>
      <c r="C15" s="135" t="s">
        <v>144</v>
      </c>
      <c r="D15" s="136">
        <v>5000</v>
      </c>
      <c r="E15" s="136">
        <v>5000</v>
      </c>
      <c r="F15" s="137">
        <f t="shared" si="0"/>
        <v>1</v>
      </c>
      <c r="G15" s="138"/>
    </row>
    <row r="16" spans="1:7" ht="93.75" customHeight="1">
      <c r="A16" s="134">
        <v>8</v>
      </c>
      <c r="B16" s="51" t="s">
        <v>205</v>
      </c>
      <c r="C16" s="121" t="s">
        <v>180</v>
      </c>
      <c r="D16" s="136">
        <v>5216.18</v>
      </c>
      <c r="E16" s="136">
        <v>5216.18</v>
      </c>
      <c r="F16" s="137">
        <f t="shared" si="0"/>
        <v>1</v>
      </c>
      <c r="G16" s="138"/>
    </row>
    <row r="17" spans="1:7" ht="93.75" customHeight="1">
      <c r="A17" s="134">
        <v>9</v>
      </c>
      <c r="B17" s="140" t="s">
        <v>92</v>
      </c>
      <c r="C17" s="140" t="s">
        <v>145</v>
      </c>
      <c r="D17" s="141">
        <v>2000</v>
      </c>
      <c r="E17" s="141">
        <v>2000</v>
      </c>
      <c r="F17" s="137">
        <f t="shared" si="0"/>
        <v>1</v>
      </c>
      <c r="G17" s="138"/>
    </row>
    <row r="18" spans="1:7">
      <c r="A18" s="176" t="s">
        <v>14</v>
      </c>
      <c r="B18" s="176"/>
      <c r="C18" s="176"/>
      <c r="D18" s="36">
        <f>SUM(D9:D17)</f>
        <v>95216.18</v>
      </c>
      <c r="E18" s="36">
        <f>SUM(E9:E17)</f>
        <v>95216.18</v>
      </c>
      <c r="F18" s="142">
        <f t="shared" si="0"/>
        <v>1</v>
      </c>
      <c r="G18" s="143"/>
    </row>
  </sheetData>
  <mergeCells count="2">
    <mergeCell ref="A3:C3"/>
    <mergeCell ref="A18:C18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8" orientation="landscape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4"/>
  <sheetViews>
    <sheetView view="pageBreakPreview" topLeftCell="A49" zoomScaleNormal="100" zoomScaleSheetLayoutView="100" workbookViewId="0">
      <selection activeCell="B54" sqref="B54"/>
    </sheetView>
  </sheetViews>
  <sheetFormatPr defaultRowHeight="15"/>
  <cols>
    <col min="2" max="2" width="35" customWidth="1"/>
    <col min="3" max="3" width="24.42578125" customWidth="1"/>
    <col min="4" max="4" width="23.140625" customWidth="1"/>
    <col min="5" max="5" width="24.140625" customWidth="1"/>
    <col min="6" max="6" width="16" customWidth="1"/>
    <col min="7" max="7" width="17.85546875" customWidth="1"/>
  </cols>
  <sheetData>
    <row r="1" spans="1:7" ht="63.75" customHeight="1">
      <c r="A1" s="10"/>
      <c r="B1" s="10"/>
      <c r="C1" s="10"/>
      <c r="D1" s="10"/>
      <c r="E1" s="2" t="s">
        <v>110</v>
      </c>
      <c r="F1" s="10"/>
      <c r="G1" s="10"/>
    </row>
    <row r="2" spans="1:7">
      <c r="A2" s="10"/>
      <c r="B2" s="10"/>
      <c r="C2" s="10"/>
      <c r="D2" s="10"/>
      <c r="E2" s="10"/>
      <c r="F2" s="10"/>
      <c r="G2" s="10"/>
    </row>
    <row r="3" spans="1:7" ht="15.75">
      <c r="A3" s="177" t="s">
        <v>59</v>
      </c>
      <c r="B3" s="177"/>
      <c r="C3" s="177"/>
      <c r="D3" s="12"/>
      <c r="E3" s="29"/>
      <c r="F3" s="29"/>
      <c r="G3" s="10"/>
    </row>
    <row r="4" spans="1:7" ht="15.75">
      <c r="A4" s="1"/>
      <c r="B4" s="1"/>
      <c r="C4" s="1"/>
      <c r="D4" s="1"/>
      <c r="E4" s="1"/>
      <c r="F4" s="1"/>
      <c r="G4" s="10"/>
    </row>
    <row r="5" spans="1:7" ht="15.75">
      <c r="A5" s="1"/>
      <c r="B5" s="1"/>
      <c r="C5" s="1"/>
      <c r="D5" s="1"/>
      <c r="E5" s="1"/>
      <c r="F5" s="1"/>
      <c r="G5" s="10"/>
    </row>
    <row r="6" spans="1:7" ht="15.75">
      <c r="A6" s="1"/>
      <c r="B6" s="1"/>
      <c r="C6" s="1"/>
      <c r="D6" s="1"/>
      <c r="E6" s="4" t="s">
        <v>1</v>
      </c>
      <c r="F6" s="4"/>
      <c r="G6" s="10"/>
    </row>
    <row r="7" spans="1:7" ht="31.5">
      <c r="A7" s="25" t="s">
        <v>2</v>
      </c>
      <c r="B7" s="25" t="s">
        <v>3</v>
      </c>
      <c r="C7" s="25" t="s">
        <v>4</v>
      </c>
      <c r="D7" s="26" t="s">
        <v>94</v>
      </c>
      <c r="E7" s="6" t="s">
        <v>177</v>
      </c>
      <c r="F7" s="26" t="s">
        <v>5</v>
      </c>
      <c r="G7" s="25" t="s">
        <v>6</v>
      </c>
    </row>
    <row r="8" spans="1:7" ht="16.5" thickBot="1">
      <c r="A8" s="30">
        <v>1</v>
      </c>
      <c r="B8" s="30">
        <v>2</v>
      </c>
      <c r="C8" s="30">
        <v>3</v>
      </c>
      <c r="D8" s="30">
        <v>4</v>
      </c>
      <c r="E8" s="30">
        <v>5</v>
      </c>
      <c r="F8" s="30">
        <v>6</v>
      </c>
      <c r="G8" s="31">
        <v>7</v>
      </c>
    </row>
    <row r="9" spans="1:7" ht="77.25" customHeight="1" thickTop="1">
      <c r="A9" s="119">
        <v>1</v>
      </c>
      <c r="B9" s="51" t="s">
        <v>61</v>
      </c>
      <c r="C9" s="51" t="s">
        <v>62</v>
      </c>
      <c r="D9" s="52">
        <v>8000</v>
      </c>
      <c r="E9" s="48">
        <v>8000</v>
      </c>
      <c r="F9" s="146">
        <f t="shared" ref="F9:F53" si="0">E9/D9</f>
        <v>1</v>
      </c>
      <c r="G9" s="44"/>
    </row>
    <row r="10" spans="1:7" ht="75" customHeight="1">
      <c r="A10" s="119">
        <v>2</v>
      </c>
      <c r="B10" s="42" t="s">
        <v>40</v>
      </c>
      <c r="C10" s="42" t="s">
        <v>60</v>
      </c>
      <c r="D10" s="147">
        <v>12000</v>
      </c>
      <c r="E10" s="45">
        <v>12000</v>
      </c>
      <c r="F10" s="146">
        <f t="shared" si="0"/>
        <v>1</v>
      </c>
      <c r="G10" s="44"/>
    </row>
    <row r="11" spans="1:7" ht="105">
      <c r="A11" s="119">
        <v>3</v>
      </c>
      <c r="B11" s="47" t="s">
        <v>48</v>
      </c>
      <c r="C11" s="47" t="s">
        <v>146</v>
      </c>
      <c r="D11" s="148">
        <v>10000</v>
      </c>
      <c r="E11" s="48">
        <v>10000</v>
      </c>
      <c r="F11" s="146">
        <f t="shared" si="0"/>
        <v>1</v>
      </c>
      <c r="G11" s="55"/>
    </row>
    <row r="12" spans="1:7" ht="79.5" customHeight="1">
      <c r="A12" s="119">
        <v>4</v>
      </c>
      <c r="B12" s="47" t="s">
        <v>63</v>
      </c>
      <c r="C12" s="47" t="s">
        <v>64</v>
      </c>
      <c r="D12" s="148">
        <v>12000</v>
      </c>
      <c r="E12" s="45">
        <v>12000</v>
      </c>
      <c r="F12" s="146">
        <f t="shared" si="0"/>
        <v>1</v>
      </c>
      <c r="G12" s="44"/>
    </row>
    <row r="13" spans="1:7" ht="80.25" customHeight="1">
      <c r="A13" s="119">
        <v>5</v>
      </c>
      <c r="B13" s="47" t="s">
        <v>72</v>
      </c>
      <c r="C13" s="47" t="s">
        <v>73</v>
      </c>
      <c r="D13" s="148">
        <v>5000</v>
      </c>
      <c r="E13" s="43">
        <v>5000</v>
      </c>
      <c r="F13" s="146">
        <f t="shared" si="0"/>
        <v>1</v>
      </c>
      <c r="G13" s="44"/>
    </row>
    <row r="14" spans="1:7" ht="76.5" customHeight="1">
      <c r="A14" s="119">
        <v>6</v>
      </c>
      <c r="B14" s="47" t="s">
        <v>76</v>
      </c>
      <c r="C14" s="47" t="s">
        <v>77</v>
      </c>
      <c r="D14" s="148">
        <v>10000</v>
      </c>
      <c r="E14" s="45">
        <v>10000</v>
      </c>
      <c r="F14" s="146">
        <f t="shared" si="0"/>
        <v>1</v>
      </c>
      <c r="G14" s="44"/>
    </row>
    <row r="15" spans="1:7" ht="60" customHeight="1">
      <c r="A15" s="119">
        <v>7</v>
      </c>
      <c r="B15" s="47" t="s">
        <v>68</v>
      </c>
      <c r="C15" s="47" t="s">
        <v>69</v>
      </c>
      <c r="D15" s="148">
        <v>50000</v>
      </c>
      <c r="E15" s="45">
        <v>50000</v>
      </c>
      <c r="F15" s="146">
        <f t="shared" si="0"/>
        <v>1</v>
      </c>
      <c r="G15" s="44"/>
    </row>
    <row r="16" spans="1:7" ht="105" customHeight="1">
      <c r="A16" s="119">
        <v>8</v>
      </c>
      <c r="B16" s="51" t="s">
        <v>52</v>
      </c>
      <c r="C16" s="51" t="s">
        <v>147</v>
      </c>
      <c r="D16" s="149">
        <v>5000</v>
      </c>
      <c r="E16" s="43">
        <v>5000</v>
      </c>
      <c r="F16" s="146">
        <f t="shared" si="0"/>
        <v>1</v>
      </c>
      <c r="G16" s="44"/>
    </row>
    <row r="17" spans="1:7" ht="81" customHeight="1">
      <c r="A17" s="119">
        <v>9</v>
      </c>
      <c r="B17" s="51" t="s">
        <v>80</v>
      </c>
      <c r="C17" s="51" t="s">
        <v>81</v>
      </c>
      <c r="D17" s="52">
        <v>7000</v>
      </c>
      <c r="E17" s="45">
        <v>7000</v>
      </c>
      <c r="F17" s="146">
        <f t="shared" si="0"/>
        <v>1</v>
      </c>
      <c r="G17" s="44"/>
    </row>
    <row r="18" spans="1:7" ht="105.75" customHeight="1">
      <c r="A18" s="119">
        <v>10</v>
      </c>
      <c r="B18" s="51" t="s">
        <v>148</v>
      </c>
      <c r="C18" s="51" t="s">
        <v>65</v>
      </c>
      <c r="D18" s="52">
        <v>10000</v>
      </c>
      <c r="E18" s="45">
        <v>10000</v>
      </c>
      <c r="F18" s="146">
        <f t="shared" si="0"/>
        <v>1</v>
      </c>
      <c r="G18" s="44"/>
    </row>
    <row r="19" spans="1:7" ht="90" customHeight="1">
      <c r="A19" s="119">
        <v>11</v>
      </c>
      <c r="B19" s="51" t="s">
        <v>78</v>
      </c>
      <c r="C19" s="51" t="s">
        <v>79</v>
      </c>
      <c r="D19" s="52">
        <v>6000</v>
      </c>
      <c r="E19" s="45">
        <v>6000</v>
      </c>
      <c r="F19" s="146">
        <f t="shared" si="0"/>
        <v>1</v>
      </c>
      <c r="G19" s="150"/>
    </row>
    <row r="20" spans="1:7" ht="151.5" customHeight="1">
      <c r="A20" s="119">
        <v>12</v>
      </c>
      <c r="B20" s="47" t="s">
        <v>83</v>
      </c>
      <c r="C20" s="47" t="s">
        <v>149</v>
      </c>
      <c r="D20" s="148">
        <v>20000</v>
      </c>
      <c r="E20" s="45">
        <v>20000</v>
      </c>
      <c r="F20" s="146">
        <f t="shared" si="0"/>
        <v>1</v>
      </c>
      <c r="G20" s="44"/>
    </row>
    <row r="21" spans="1:7" ht="90">
      <c r="A21" s="119">
        <v>13</v>
      </c>
      <c r="B21" s="42" t="s">
        <v>41</v>
      </c>
      <c r="C21" s="42" t="s">
        <v>150</v>
      </c>
      <c r="D21" s="147">
        <v>15000</v>
      </c>
      <c r="E21" s="48">
        <v>15000</v>
      </c>
      <c r="F21" s="146">
        <f t="shared" si="0"/>
        <v>1</v>
      </c>
      <c r="G21" s="55"/>
    </row>
    <row r="22" spans="1:7" ht="75" customHeight="1">
      <c r="A22" s="119">
        <v>14</v>
      </c>
      <c r="B22" s="47" t="s">
        <v>74</v>
      </c>
      <c r="C22" s="47" t="s">
        <v>151</v>
      </c>
      <c r="D22" s="148">
        <v>10000</v>
      </c>
      <c r="E22" s="48">
        <v>10000</v>
      </c>
      <c r="F22" s="146">
        <f t="shared" si="0"/>
        <v>1</v>
      </c>
      <c r="G22" s="44"/>
    </row>
    <row r="23" spans="1:7" ht="104.25" customHeight="1">
      <c r="A23" s="119">
        <v>15</v>
      </c>
      <c r="B23" s="51" t="s">
        <v>75</v>
      </c>
      <c r="C23" s="51" t="s">
        <v>152</v>
      </c>
      <c r="D23" s="52">
        <v>5000</v>
      </c>
      <c r="E23" s="48">
        <v>5000</v>
      </c>
      <c r="F23" s="146">
        <f t="shared" si="0"/>
        <v>1</v>
      </c>
      <c r="G23" s="44"/>
    </row>
    <row r="24" spans="1:7" ht="159.75" customHeight="1">
      <c r="A24" s="119">
        <v>16</v>
      </c>
      <c r="B24" s="42" t="s">
        <v>82</v>
      </c>
      <c r="C24" s="42" t="s">
        <v>153</v>
      </c>
      <c r="D24" s="147">
        <v>7000</v>
      </c>
      <c r="E24" s="43">
        <v>7000</v>
      </c>
      <c r="F24" s="146">
        <f t="shared" si="0"/>
        <v>1</v>
      </c>
      <c r="G24" s="55"/>
    </row>
    <row r="25" spans="1:7" ht="218.25" customHeight="1">
      <c r="A25" s="119">
        <v>17</v>
      </c>
      <c r="B25" s="51" t="s">
        <v>132</v>
      </c>
      <c r="C25" s="51" t="s">
        <v>154</v>
      </c>
      <c r="D25" s="45">
        <v>6000</v>
      </c>
      <c r="E25" s="48">
        <v>6000</v>
      </c>
      <c r="F25" s="146">
        <f t="shared" si="0"/>
        <v>1</v>
      </c>
      <c r="G25" s="44"/>
    </row>
    <row r="26" spans="1:7" ht="137.25" customHeight="1">
      <c r="A26" s="119">
        <v>18</v>
      </c>
      <c r="B26" s="51" t="s">
        <v>99</v>
      </c>
      <c r="C26" s="51" t="s">
        <v>155</v>
      </c>
      <c r="D26" s="52">
        <v>5000</v>
      </c>
      <c r="E26" s="45">
        <v>5000</v>
      </c>
      <c r="F26" s="146">
        <f t="shared" si="0"/>
        <v>1</v>
      </c>
      <c r="G26" s="44"/>
    </row>
    <row r="27" spans="1:7" ht="78.75" customHeight="1">
      <c r="A27" s="119">
        <v>19</v>
      </c>
      <c r="B27" s="47" t="s">
        <v>67</v>
      </c>
      <c r="C27" s="47" t="s">
        <v>156</v>
      </c>
      <c r="D27" s="148">
        <v>20000</v>
      </c>
      <c r="E27" s="48">
        <v>20000</v>
      </c>
      <c r="F27" s="146">
        <f t="shared" si="0"/>
        <v>1</v>
      </c>
      <c r="G27" s="44"/>
    </row>
    <row r="28" spans="1:7" ht="156.75" customHeight="1">
      <c r="A28" s="119">
        <v>20</v>
      </c>
      <c r="B28" s="47" t="s">
        <v>70</v>
      </c>
      <c r="C28" s="47" t="s">
        <v>157</v>
      </c>
      <c r="D28" s="148">
        <v>18000</v>
      </c>
      <c r="E28" s="48">
        <v>18000</v>
      </c>
      <c r="F28" s="146">
        <f t="shared" si="0"/>
        <v>1</v>
      </c>
      <c r="G28" s="44"/>
    </row>
    <row r="29" spans="1:7" ht="90" customHeight="1">
      <c r="A29" s="119">
        <v>21</v>
      </c>
      <c r="B29" s="42" t="s">
        <v>44</v>
      </c>
      <c r="C29" s="42" t="s">
        <v>66</v>
      </c>
      <c r="D29" s="147">
        <v>12000</v>
      </c>
      <c r="E29" s="48">
        <v>12000</v>
      </c>
      <c r="F29" s="146">
        <f t="shared" si="0"/>
        <v>1</v>
      </c>
      <c r="G29" s="44"/>
    </row>
    <row r="30" spans="1:7" ht="147" customHeight="1">
      <c r="A30" s="119">
        <v>22</v>
      </c>
      <c r="B30" s="51" t="s">
        <v>46</v>
      </c>
      <c r="C30" s="51" t="s">
        <v>71</v>
      </c>
      <c r="D30" s="148">
        <v>6000</v>
      </c>
      <c r="E30" s="43">
        <v>6000</v>
      </c>
      <c r="F30" s="146">
        <f t="shared" si="0"/>
        <v>1</v>
      </c>
      <c r="G30" s="44"/>
    </row>
    <row r="31" spans="1:7" ht="86.25" customHeight="1">
      <c r="A31" s="119">
        <v>23</v>
      </c>
      <c r="B31" s="47" t="s">
        <v>85</v>
      </c>
      <c r="C31" s="47" t="s">
        <v>86</v>
      </c>
      <c r="D31" s="148">
        <v>2000</v>
      </c>
      <c r="E31" s="48">
        <v>2000</v>
      </c>
      <c r="F31" s="146">
        <f t="shared" si="0"/>
        <v>1</v>
      </c>
      <c r="G31" s="44"/>
    </row>
    <row r="32" spans="1:7" ht="60">
      <c r="A32" s="119">
        <v>24</v>
      </c>
      <c r="B32" s="47" t="s">
        <v>87</v>
      </c>
      <c r="C32" s="47" t="s">
        <v>158</v>
      </c>
      <c r="D32" s="148">
        <v>5000</v>
      </c>
      <c r="E32" s="112">
        <v>5000</v>
      </c>
      <c r="F32" s="146">
        <f t="shared" si="0"/>
        <v>1</v>
      </c>
      <c r="G32" s="44"/>
    </row>
    <row r="33" spans="1:7" ht="45">
      <c r="A33" s="119">
        <v>25</v>
      </c>
      <c r="B33" s="44" t="s">
        <v>88</v>
      </c>
      <c r="C33" s="51" t="s">
        <v>159</v>
      </c>
      <c r="D33" s="52">
        <v>5000</v>
      </c>
      <c r="E33" s="48">
        <v>5000</v>
      </c>
      <c r="F33" s="146">
        <f t="shared" si="0"/>
        <v>1</v>
      </c>
      <c r="G33" s="44"/>
    </row>
    <row r="34" spans="1:7" ht="30">
      <c r="A34" s="119">
        <v>26</v>
      </c>
      <c r="B34" s="44" t="s">
        <v>20</v>
      </c>
      <c r="C34" s="44" t="s">
        <v>160</v>
      </c>
      <c r="D34" s="148">
        <v>2000</v>
      </c>
      <c r="E34" s="43">
        <v>2000</v>
      </c>
      <c r="F34" s="146">
        <f t="shared" si="0"/>
        <v>1</v>
      </c>
      <c r="G34" s="44"/>
    </row>
    <row r="35" spans="1:7" ht="45">
      <c r="A35" s="119">
        <v>27</v>
      </c>
      <c r="B35" s="47" t="s">
        <v>161</v>
      </c>
      <c r="C35" s="47" t="s">
        <v>162</v>
      </c>
      <c r="D35" s="148">
        <v>4000</v>
      </c>
      <c r="E35" s="43">
        <v>4000</v>
      </c>
      <c r="F35" s="146">
        <f t="shared" si="0"/>
        <v>1</v>
      </c>
      <c r="G35" s="44"/>
    </row>
    <row r="36" spans="1:7" ht="45">
      <c r="A36" s="119">
        <v>28</v>
      </c>
      <c r="B36" s="151" t="s">
        <v>119</v>
      </c>
      <c r="C36" s="51" t="s">
        <v>163</v>
      </c>
      <c r="D36" s="148">
        <v>3000</v>
      </c>
      <c r="E36" s="43">
        <v>0</v>
      </c>
      <c r="F36" s="146">
        <f t="shared" si="0"/>
        <v>0</v>
      </c>
      <c r="G36" s="44" t="s">
        <v>178</v>
      </c>
    </row>
    <row r="37" spans="1:7" ht="105">
      <c r="A37" s="119">
        <v>29</v>
      </c>
      <c r="B37" s="51" t="s">
        <v>96</v>
      </c>
      <c r="C37" s="51" t="s">
        <v>164</v>
      </c>
      <c r="D37" s="148">
        <v>6000</v>
      </c>
      <c r="E37" s="43">
        <v>6000</v>
      </c>
      <c r="F37" s="146">
        <f t="shared" si="0"/>
        <v>1</v>
      </c>
      <c r="G37" s="44"/>
    </row>
    <row r="38" spans="1:7" ht="30">
      <c r="A38" s="119">
        <v>30</v>
      </c>
      <c r="B38" s="51" t="s">
        <v>49</v>
      </c>
      <c r="C38" s="51" t="s">
        <v>84</v>
      </c>
      <c r="D38" s="148">
        <v>5000</v>
      </c>
      <c r="E38" s="43">
        <v>5000</v>
      </c>
      <c r="F38" s="146">
        <f t="shared" si="0"/>
        <v>1</v>
      </c>
      <c r="G38" s="44"/>
    </row>
    <row r="39" spans="1:7" ht="45">
      <c r="A39" s="119">
        <v>31</v>
      </c>
      <c r="B39" s="47" t="s">
        <v>165</v>
      </c>
      <c r="C39" s="47" t="s">
        <v>162</v>
      </c>
      <c r="D39" s="148">
        <v>8000</v>
      </c>
      <c r="E39" s="43">
        <v>8000</v>
      </c>
      <c r="F39" s="146">
        <f t="shared" si="0"/>
        <v>1</v>
      </c>
      <c r="G39" s="44"/>
    </row>
    <row r="40" spans="1:7" ht="75">
      <c r="A40" s="119">
        <v>32</v>
      </c>
      <c r="B40" s="44" t="s">
        <v>166</v>
      </c>
      <c r="C40" s="47" t="s">
        <v>167</v>
      </c>
      <c r="D40" s="148">
        <v>12000</v>
      </c>
      <c r="E40" s="43">
        <v>12000</v>
      </c>
      <c r="F40" s="146">
        <f t="shared" si="0"/>
        <v>1</v>
      </c>
      <c r="G40" s="44"/>
    </row>
    <row r="41" spans="1:7" ht="75">
      <c r="A41" s="119">
        <v>33</v>
      </c>
      <c r="B41" s="47" t="s">
        <v>168</v>
      </c>
      <c r="C41" s="47" t="s">
        <v>169</v>
      </c>
      <c r="D41" s="148">
        <v>10000</v>
      </c>
      <c r="E41" s="43">
        <v>10000</v>
      </c>
      <c r="F41" s="146">
        <f t="shared" si="0"/>
        <v>1</v>
      </c>
      <c r="G41" s="44" t="s">
        <v>27</v>
      </c>
    </row>
    <row r="42" spans="1:7" ht="75">
      <c r="A42" s="119">
        <v>34</v>
      </c>
      <c r="B42" s="138" t="s">
        <v>189</v>
      </c>
      <c r="C42" s="70" t="s">
        <v>190</v>
      </c>
      <c r="D42" s="148">
        <v>10000</v>
      </c>
      <c r="E42" s="43">
        <v>10000</v>
      </c>
      <c r="F42" s="146">
        <f t="shared" si="0"/>
        <v>1</v>
      </c>
      <c r="G42" s="44" t="s">
        <v>27</v>
      </c>
    </row>
    <row r="43" spans="1:7" ht="75">
      <c r="A43" s="119">
        <v>35</v>
      </c>
      <c r="B43" s="138" t="s">
        <v>193</v>
      </c>
      <c r="C43" s="138" t="s">
        <v>188</v>
      </c>
      <c r="D43" s="148">
        <v>8000</v>
      </c>
      <c r="E43" s="43">
        <v>8000</v>
      </c>
      <c r="F43" s="146">
        <f t="shared" si="0"/>
        <v>1</v>
      </c>
      <c r="G43" s="44" t="s">
        <v>27</v>
      </c>
    </row>
    <row r="44" spans="1:7" ht="75">
      <c r="A44" s="119">
        <v>36</v>
      </c>
      <c r="B44" s="138" t="s">
        <v>195</v>
      </c>
      <c r="C44" s="138" t="s">
        <v>191</v>
      </c>
      <c r="D44" s="148">
        <v>4000</v>
      </c>
      <c r="E44" s="43">
        <v>4000</v>
      </c>
      <c r="F44" s="146">
        <f t="shared" si="0"/>
        <v>1</v>
      </c>
      <c r="G44" s="44" t="s">
        <v>27</v>
      </c>
    </row>
    <row r="45" spans="1:7" ht="75">
      <c r="A45" s="119">
        <v>37</v>
      </c>
      <c r="B45" s="47" t="s">
        <v>67</v>
      </c>
      <c r="C45" s="47" t="s">
        <v>204</v>
      </c>
      <c r="D45" s="148">
        <v>5000</v>
      </c>
      <c r="E45" s="43">
        <v>5000</v>
      </c>
      <c r="F45" s="146">
        <f t="shared" si="0"/>
        <v>1</v>
      </c>
      <c r="G45" s="44" t="s">
        <v>27</v>
      </c>
    </row>
    <row r="46" spans="1:7" ht="75">
      <c r="A46" s="119">
        <v>38</v>
      </c>
      <c r="B46" s="47" t="s">
        <v>194</v>
      </c>
      <c r="C46" s="47" t="s">
        <v>192</v>
      </c>
      <c r="D46" s="148">
        <v>4000</v>
      </c>
      <c r="E46" s="43">
        <v>4000</v>
      </c>
      <c r="F46" s="146">
        <f t="shared" si="0"/>
        <v>1</v>
      </c>
      <c r="G46" s="44" t="s">
        <v>27</v>
      </c>
    </row>
    <row r="47" spans="1:7" ht="75">
      <c r="A47" s="119">
        <v>39</v>
      </c>
      <c r="B47" s="47" t="s">
        <v>196</v>
      </c>
      <c r="C47" s="47" t="s">
        <v>197</v>
      </c>
      <c r="D47" s="148">
        <v>8000</v>
      </c>
      <c r="E47" s="43">
        <v>8000</v>
      </c>
      <c r="F47" s="146">
        <f t="shared" si="0"/>
        <v>1</v>
      </c>
      <c r="G47" s="44" t="s">
        <v>27</v>
      </c>
    </row>
    <row r="48" spans="1:7" ht="75">
      <c r="A48" s="119">
        <v>40</v>
      </c>
      <c r="B48" s="44" t="s">
        <v>166</v>
      </c>
      <c r="C48" s="47" t="s">
        <v>198</v>
      </c>
      <c r="D48" s="148">
        <v>6270</v>
      </c>
      <c r="E48" s="43">
        <v>6270</v>
      </c>
      <c r="F48" s="146">
        <f t="shared" si="0"/>
        <v>1</v>
      </c>
      <c r="G48" s="44" t="s">
        <v>27</v>
      </c>
    </row>
    <row r="49" spans="1:7" ht="105">
      <c r="A49" s="119">
        <v>41</v>
      </c>
      <c r="B49" s="151" t="s">
        <v>119</v>
      </c>
      <c r="C49" s="47" t="s">
        <v>199</v>
      </c>
      <c r="D49" s="148">
        <v>8000</v>
      </c>
      <c r="E49" s="43">
        <v>8000</v>
      </c>
      <c r="F49" s="146">
        <f t="shared" si="0"/>
        <v>1</v>
      </c>
      <c r="G49" s="44" t="s">
        <v>203</v>
      </c>
    </row>
    <row r="50" spans="1:7" ht="75">
      <c r="A50" s="119">
        <v>42</v>
      </c>
      <c r="B50" s="51" t="s">
        <v>148</v>
      </c>
      <c r="C50" s="47" t="s">
        <v>200</v>
      </c>
      <c r="D50" s="148">
        <v>5000</v>
      </c>
      <c r="E50" s="43">
        <v>5000</v>
      </c>
      <c r="F50" s="146">
        <f t="shared" si="0"/>
        <v>1</v>
      </c>
      <c r="G50" s="44" t="s">
        <v>27</v>
      </c>
    </row>
    <row r="51" spans="1:7" ht="75">
      <c r="A51" s="119">
        <v>43</v>
      </c>
      <c r="B51" s="44" t="s">
        <v>201</v>
      </c>
      <c r="C51" s="47" t="s">
        <v>202</v>
      </c>
      <c r="D51" s="148">
        <v>10000</v>
      </c>
      <c r="E51" s="43">
        <v>10000</v>
      </c>
      <c r="F51" s="146">
        <f t="shared" si="0"/>
        <v>1</v>
      </c>
      <c r="G51" s="44" t="s">
        <v>27</v>
      </c>
    </row>
    <row r="52" spans="1:7" ht="60">
      <c r="A52" s="119">
        <v>44</v>
      </c>
      <c r="B52" s="44" t="s">
        <v>89</v>
      </c>
      <c r="C52" s="51" t="s">
        <v>90</v>
      </c>
      <c r="D52" s="52">
        <v>249700</v>
      </c>
      <c r="E52" s="43">
        <v>249700</v>
      </c>
      <c r="F52" s="146">
        <f t="shared" si="0"/>
        <v>1</v>
      </c>
      <c r="G52" s="152" t="s">
        <v>170</v>
      </c>
    </row>
    <row r="53" spans="1:7">
      <c r="A53" s="178" t="s">
        <v>14</v>
      </c>
      <c r="B53" s="179"/>
      <c r="C53" s="180"/>
      <c r="D53" s="153">
        <f>SUM(D9:D52)</f>
        <v>638970</v>
      </c>
      <c r="E53" s="153">
        <f>SUM(E9:E52)</f>
        <v>635970</v>
      </c>
      <c r="F53" s="154">
        <f t="shared" si="0"/>
        <v>0.99530494389407953</v>
      </c>
      <c r="G53" s="155"/>
    </row>
    <row r="54" spans="1:7">
      <c r="A54" s="123"/>
      <c r="B54" s="123"/>
      <c r="C54" s="123"/>
      <c r="D54" s="123"/>
      <c r="E54" s="123"/>
      <c r="F54" s="123"/>
      <c r="G54" s="123"/>
    </row>
  </sheetData>
  <mergeCells count="2">
    <mergeCell ref="A3:C3"/>
    <mergeCell ref="A53:C53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62" orientation="landscape" r:id="rId1"/>
  <rowBreaks count="3" manualBreakCount="3">
    <brk id="15" max="6" man="1"/>
    <brk id="23" max="16383" man="1"/>
    <brk id="28" max="16383" man="1"/>
  </row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2"/>
  <sheetViews>
    <sheetView view="pageBreakPreview" topLeftCell="A4" zoomScaleNormal="100" zoomScaleSheetLayoutView="100" workbookViewId="0">
      <selection activeCell="A7" sqref="A7:G12"/>
    </sheetView>
  </sheetViews>
  <sheetFormatPr defaultRowHeight="15"/>
  <cols>
    <col min="2" max="2" width="33.7109375" customWidth="1"/>
    <col min="3" max="3" width="19.5703125" customWidth="1"/>
    <col min="4" max="4" width="21.7109375" customWidth="1"/>
    <col min="5" max="5" width="24.85546875" customWidth="1"/>
    <col min="6" max="6" width="15.140625" customWidth="1"/>
    <col min="7" max="7" width="14.85546875" customWidth="1"/>
  </cols>
  <sheetData>
    <row r="1" spans="1:7" ht="120" customHeight="1">
      <c r="E1" s="2" t="s">
        <v>110</v>
      </c>
    </row>
    <row r="3" spans="1:7" ht="15.75" customHeight="1">
      <c r="A3" s="173" t="s">
        <v>91</v>
      </c>
      <c r="B3" s="173"/>
      <c r="C3" s="173"/>
      <c r="D3" s="173"/>
      <c r="E3" s="173"/>
      <c r="F3" s="28"/>
    </row>
    <row r="4" spans="1:7" ht="15.75">
      <c r="A4" s="17"/>
      <c r="B4" s="17"/>
      <c r="C4" s="17"/>
      <c r="D4" s="17"/>
      <c r="E4" s="17"/>
      <c r="F4" s="17"/>
    </row>
    <row r="5" spans="1:7" ht="15.75">
      <c r="A5" s="17"/>
      <c r="B5" s="17"/>
      <c r="C5" s="17"/>
      <c r="D5" s="17"/>
      <c r="E5" s="17"/>
      <c r="F5" s="17"/>
    </row>
    <row r="6" spans="1:7" ht="15.75">
      <c r="A6" s="17"/>
      <c r="B6" s="17"/>
      <c r="C6" s="17"/>
      <c r="D6" s="17"/>
      <c r="E6" s="18"/>
      <c r="F6" s="18"/>
      <c r="G6" s="18" t="s">
        <v>1</v>
      </c>
    </row>
    <row r="7" spans="1:7" ht="30.75" thickBot="1">
      <c r="A7" s="32" t="s">
        <v>2</v>
      </c>
      <c r="B7" s="32" t="s">
        <v>3</v>
      </c>
      <c r="C7" s="32" t="s">
        <v>4</v>
      </c>
      <c r="D7" s="130" t="s">
        <v>94</v>
      </c>
      <c r="E7" s="130" t="s">
        <v>177</v>
      </c>
      <c r="F7" s="33" t="s">
        <v>5</v>
      </c>
      <c r="G7" s="32" t="s">
        <v>6</v>
      </c>
    </row>
    <row r="8" spans="1:7" ht="15.75" thickTop="1">
      <c r="A8" s="34">
        <v>1</v>
      </c>
      <c r="B8" s="34">
        <v>2</v>
      </c>
      <c r="C8" s="34">
        <v>3</v>
      </c>
      <c r="D8" s="34">
        <v>4</v>
      </c>
      <c r="E8" s="34">
        <v>5</v>
      </c>
      <c r="F8" s="34">
        <v>6</v>
      </c>
      <c r="G8" s="35">
        <v>7</v>
      </c>
    </row>
    <row r="9" spans="1:7" ht="45">
      <c r="A9" s="144">
        <v>1</v>
      </c>
      <c r="B9" s="140" t="s">
        <v>92</v>
      </c>
      <c r="C9" s="140" t="s">
        <v>93</v>
      </c>
      <c r="D9" s="141">
        <v>2000</v>
      </c>
      <c r="E9" s="145">
        <v>2000</v>
      </c>
      <c r="F9" s="137">
        <v>1</v>
      </c>
      <c r="G9" s="138"/>
    </row>
    <row r="10" spans="1:7" ht="75">
      <c r="A10" s="144">
        <v>2</v>
      </c>
      <c r="B10" s="135" t="s">
        <v>7</v>
      </c>
      <c r="C10" s="140" t="s">
        <v>136</v>
      </c>
      <c r="D10" s="141">
        <v>1000</v>
      </c>
      <c r="E10" s="145">
        <v>1000</v>
      </c>
      <c r="F10" s="137">
        <v>1</v>
      </c>
      <c r="G10" s="138"/>
    </row>
    <row r="11" spans="1:7" ht="54.75" customHeight="1">
      <c r="A11" s="144">
        <v>3</v>
      </c>
      <c r="B11" s="138" t="s">
        <v>9</v>
      </c>
      <c r="C11" s="138" t="s">
        <v>137</v>
      </c>
      <c r="D11" s="141">
        <v>1000</v>
      </c>
      <c r="E11" s="139">
        <v>1000</v>
      </c>
      <c r="F11" s="137">
        <v>1</v>
      </c>
      <c r="G11" s="44"/>
    </row>
    <row r="12" spans="1:7">
      <c r="A12" s="181" t="s">
        <v>14</v>
      </c>
      <c r="B12" s="181"/>
      <c r="C12" s="181"/>
      <c r="D12" s="36">
        <f>SUM(D9:D11)</f>
        <v>4000</v>
      </c>
      <c r="E12" s="36">
        <f>SUM(E9:E11)</f>
        <v>4000</v>
      </c>
      <c r="F12" s="37">
        <f>E12/D12</f>
        <v>1</v>
      </c>
      <c r="G12" s="38"/>
    </row>
  </sheetData>
  <mergeCells count="2">
    <mergeCell ref="A3:E3"/>
    <mergeCell ref="A12:C12"/>
  </mergeCells>
  <printOptions horizontalCentered="1" verticalCentered="1"/>
  <pageMargins left="0.70866141732283472" right="0.70866141732283472" top="0.74803149606299213" bottom="0.74803149606299213" header="0.31496062992125984" footer="0.31496062992125984"/>
  <pageSetup paperSize="9" scale="9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11</vt:i4>
      </vt:variant>
    </vt:vector>
  </HeadingPairs>
  <TitlesOfParts>
    <vt:vector size="11" baseType="lpstr">
      <vt:lpstr>630</vt:lpstr>
      <vt:lpstr>801</vt:lpstr>
      <vt:lpstr>851 alko</vt:lpstr>
      <vt:lpstr>851</vt:lpstr>
      <vt:lpstr>852</vt:lpstr>
      <vt:lpstr>85203</vt:lpstr>
      <vt:lpstr>853</vt:lpstr>
      <vt:lpstr>854</vt:lpstr>
      <vt:lpstr>921</vt:lpstr>
      <vt:lpstr>926</vt:lpstr>
      <vt:lpstr>900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Kamila Hyz-Duda</dc:creator>
  <cp:lastModifiedBy>Kamila Hyz-Duda</cp:lastModifiedBy>
  <cp:lastPrinted>2021-07-19T09:06:03Z</cp:lastPrinted>
  <dcterms:created xsi:type="dcterms:W3CDTF">2021-07-15T10:48:01Z</dcterms:created>
  <dcterms:modified xsi:type="dcterms:W3CDTF">2022-02-16T08:58:47Z</dcterms:modified>
</cp:coreProperties>
</file>