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um-users\users$\khyz\Budżet-sprawozdania\"/>
    </mc:Choice>
  </mc:AlternateContent>
  <bookViews>
    <workbookView xWindow="0" yWindow="0" windowWidth="24000" windowHeight="8475" activeTab="9"/>
  </bookViews>
  <sheets>
    <sheet name="630" sheetId="2" r:id="rId1"/>
    <sheet name="801" sheetId="3" r:id="rId2"/>
    <sheet name="851 alko" sheetId="4" r:id="rId3"/>
    <sheet name="851" sheetId="5" r:id="rId4"/>
    <sheet name="852" sheetId="11" r:id="rId5"/>
    <sheet name="85203" sheetId="12" r:id="rId6"/>
    <sheet name="853" sheetId="6" r:id="rId7"/>
    <sheet name="854" sheetId="7" r:id="rId8"/>
    <sheet name="921" sheetId="8" r:id="rId9"/>
    <sheet name="926" sheetId="9" r:id="rId10"/>
    <sheet name="900" sheetId="10" r:id="rId11"/>
  </sheets>
  <definedNames>
    <definedName name="_xlnm.Print_Area" localSheetId="9">'926'!$A$1:$G$52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2" i="9" l="1"/>
  <c r="E52" i="9"/>
  <c r="F46" i="9"/>
  <c r="F45" i="9"/>
  <c r="F50" i="9"/>
  <c r="F49" i="9"/>
  <c r="F48" i="9"/>
  <c r="F47" i="9"/>
  <c r="F24" i="7" l="1"/>
  <c r="F25" i="7"/>
  <c r="F23" i="7"/>
  <c r="F44" i="9" l="1"/>
  <c r="F24" i="8"/>
  <c r="F10" i="6" l="1"/>
  <c r="F11" i="6"/>
  <c r="F12" i="6"/>
  <c r="F13" i="6"/>
  <c r="F14" i="6"/>
  <c r="F15" i="6"/>
  <c r="F16" i="6"/>
  <c r="F17" i="6"/>
  <c r="F18" i="6"/>
  <c r="F9" i="6"/>
  <c r="F17" i="8" l="1"/>
  <c r="F18" i="8"/>
  <c r="F19" i="8"/>
  <c r="F20" i="8"/>
  <c r="F21" i="8"/>
  <c r="F22" i="8"/>
  <c r="F23" i="8"/>
  <c r="F25" i="8"/>
  <c r="F12" i="5"/>
  <c r="F13" i="5"/>
  <c r="F14" i="5"/>
  <c r="F15" i="5"/>
  <c r="F16" i="5"/>
  <c r="F17" i="5"/>
  <c r="F18" i="5"/>
  <c r="F19" i="5"/>
  <c r="F14" i="3"/>
  <c r="F13" i="4"/>
  <c r="F14" i="4"/>
  <c r="F15" i="2"/>
  <c r="F16" i="2"/>
  <c r="F43" i="9" l="1"/>
  <c r="F42" i="9"/>
  <c r="F22" i="7"/>
  <c r="E9" i="12" l="1"/>
  <c r="D9" i="12"/>
  <c r="F8" i="12"/>
  <c r="E9" i="11"/>
  <c r="D9" i="11"/>
  <c r="F8" i="11"/>
  <c r="F16" i="8"/>
  <c r="E19" i="6"/>
  <c r="F9" i="12" l="1"/>
  <c r="F9" i="11"/>
  <c r="F51" i="9"/>
  <c r="F20" i="7" l="1"/>
  <c r="F21" i="7"/>
  <c r="E11" i="10" l="1"/>
  <c r="D11" i="10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E26" i="8"/>
  <c r="D26" i="8"/>
  <c r="F15" i="8"/>
  <c r="F14" i="8"/>
  <c r="F13" i="8"/>
  <c r="F12" i="8"/>
  <c r="F11" i="8"/>
  <c r="F10" i="8"/>
  <c r="F9" i="8"/>
  <c r="E26" i="7"/>
  <c r="D26" i="7"/>
  <c r="F19" i="7"/>
  <c r="F18" i="7"/>
  <c r="F17" i="7"/>
  <c r="F16" i="7"/>
  <c r="F15" i="7"/>
  <c r="F14" i="7"/>
  <c r="F13" i="7"/>
  <c r="F12" i="7"/>
  <c r="F11" i="7"/>
  <c r="F10" i="7"/>
  <c r="F9" i="7"/>
  <c r="D19" i="6"/>
  <c r="E20" i="5"/>
  <c r="D20" i="5"/>
  <c r="F11" i="5"/>
  <c r="F10" i="5"/>
  <c r="F9" i="5"/>
  <c r="F8" i="5"/>
  <c r="E15" i="4"/>
  <c r="D15" i="4"/>
  <c r="F12" i="4"/>
  <c r="F11" i="4"/>
  <c r="F10" i="4"/>
  <c r="F9" i="4"/>
  <c r="E15" i="3"/>
  <c r="D15" i="3"/>
  <c r="F13" i="3"/>
  <c r="F12" i="3"/>
  <c r="F11" i="3"/>
  <c r="F10" i="3"/>
  <c r="F9" i="3"/>
  <c r="F8" i="3"/>
  <c r="F7" i="3"/>
  <c r="E18" i="2"/>
  <c r="D18" i="2"/>
  <c r="F17" i="2"/>
  <c r="F14" i="2"/>
  <c r="F13" i="2"/>
  <c r="F12" i="2"/>
  <c r="F11" i="2"/>
  <c r="F10" i="2"/>
  <c r="F9" i="2"/>
  <c r="F52" i="9" l="1"/>
  <c r="F26" i="8"/>
  <c r="F11" i="10"/>
  <c r="F26" i="7"/>
  <c r="F19" i="6"/>
  <c r="F20" i="5"/>
  <c r="F15" i="4"/>
  <c r="F18" i="2"/>
  <c r="F15" i="3"/>
</calcChain>
</file>

<file path=xl/sharedStrings.xml><?xml version="1.0" encoding="utf-8"?>
<sst xmlns="http://schemas.openxmlformats.org/spreadsheetml/2006/main" count="392" uniqueCount="230">
  <si>
    <t>Dział  630, rozdział 63095 – Turystyka</t>
  </si>
  <si>
    <t>w zł</t>
  </si>
  <si>
    <t>Lp.</t>
  </si>
  <si>
    <t>Organizacja pożytku publicznego</t>
  </si>
  <si>
    <t>Nazwa zadania</t>
  </si>
  <si>
    <t>Wykonanie w %</t>
  </si>
  <si>
    <t>Uwagi</t>
  </si>
  <si>
    <t>Stowarzyszenie Centrum Formacji Rodziny im. Jana Pawła II z siedzibą w Lubinie, ul. Jana Pawła II 58</t>
  </si>
  <si>
    <t>Stowarzyszenie Emerytów I Rencistów Byłych Pracowników KGHM Polska Miedź S.A. w Lubinie, ul. Marii Skłodowskiej- Curie 66</t>
  </si>
  <si>
    <t xml:space="preserve">Stowarzyszenie Seniorów Trzeci Wiek z siedzibą w Lubinie, ul. Sienkiewicza 3 </t>
  </si>
  <si>
    <t>Piękna nasza Polska cała</t>
  </si>
  <si>
    <t>Wakacje z ,,Wędrowcem'' i Poznajemy naszych sąsiadów</t>
  </si>
  <si>
    <t>Polski Związek Niewidomych Okręg - Dolnośląski Koło w Lubinie, ul. Traugutta 8/3</t>
  </si>
  <si>
    <t>OGÓŁEM</t>
  </si>
  <si>
    <t>Dział  801, rozdział 80195 – Oświata i wychowanie</t>
  </si>
  <si>
    <t>A Tacy Sami" Stowarzyszenie przy Zespole Szkół i Placówek Oświatowych z siedzibą w Lubinie, ul. Składowa 3</t>
  </si>
  <si>
    <t>Parafia Prawosławia św. Trójcy z siedzibą w Lubinie, ul. 1-go Maja 13 b</t>
  </si>
  <si>
    <t>Stowarzyszenie Sport Art z siedzibą w Lubinie, ul. Tadeusza Kościuszki 12</t>
  </si>
  <si>
    <t>Dział  851, rozdział 85154 – Ochrona zdrowia ( Przeciwdziałanie alkoholizmowi )</t>
  </si>
  <si>
    <t>Stowarzyszenie Integracji Społecznej Klub Abstynentów i ich Rodzin "Ariadna" w Lubinie, ul. KEN 6</t>
  </si>
  <si>
    <t>Wspieranie programów terapeutycznych dla osób uzależnionych i współuzależnionych</t>
  </si>
  <si>
    <t>Klub Abstynenta Arka przy Parafii św. M. Kolbe z siedzibą w Lubinie, ul. Orla 32</t>
  </si>
  <si>
    <t>Stowarzyszenie Klub Abstynenta Płomień w Lubinie, ul. Reymonta 40/1</t>
  </si>
  <si>
    <t>Wspieranie programów terapeutycznych i promocja zdrowego stylu życia</t>
  </si>
  <si>
    <t>art. 19 a ustawy o działalności pożytku publicznego i wolontariacie</t>
  </si>
  <si>
    <t>Dział  851, rozdział 85195 – Ochrona zdrowia</t>
  </si>
  <si>
    <t>Ochrona i promocja zdrowia oraz pomoc psychoonkologiczna pacjentom onkologicznym, ich rodzinom i osobom w żałobie</t>
  </si>
  <si>
    <t xml:space="preserve">Towarzystwo Przyjaciół Dzieci Koło Dzieci i Młodzieży Specjalnej Troski w Lubinie, ul. Budowniczych Lgom 85/7 </t>
  </si>
  <si>
    <t>Plenerowa impreza integracyjna "Powitanie lata"</t>
  </si>
  <si>
    <t>Polski Związek Niewidomych Okręg - Dolnośląski Koło w Lubinie</t>
  </si>
  <si>
    <t>Stowarzyszenie Seniorów Trzeci Wiek</t>
  </si>
  <si>
    <t>Seniorski Szlak</t>
  </si>
  <si>
    <t>Dział  853, rozdział 85395 – Pozostałe zadania w zakresie polityki społecznej</t>
  </si>
  <si>
    <t>Dział  854, rozdział 854 – Edukacyjna opieka wychowawcza</t>
  </si>
  <si>
    <t>Lubińskie Centrum Tenisowe Top Tenis w Lubinie, ul. Baczynowa 1</t>
  </si>
  <si>
    <t>Międzyszkolny Ludowy Klub  Sportowy Sokół Lubin, ul. Sybiraków 11</t>
  </si>
  <si>
    <t>Przeprowadzenie zgrupowania sportowego</t>
  </si>
  <si>
    <t>Stowarzyszenie Sportowe Górnik Lubin przy Związku Zawodowym Pracowników Dołowych, ul. M. Skłodowskiej- Curie 188</t>
  </si>
  <si>
    <t>Ludowy Uczniowski Klub Sportowy LUKS "Ziemia Lubińska" z siedzibą w Czerniec 1</t>
  </si>
  <si>
    <t>Uczniowski Klub Sportowy Akademia Piłkarska Fem Gol, z siedzibą w Lubinie, ul. Pawia 9/15</t>
  </si>
  <si>
    <t xml:space="preserve">Organizacja obozu letniego dla zawodniczek Akademii Piłkarskiej Femgol Lubin </t>
  </si>
  <si>
    <t>Stowarzyszenie Wielu Kultur z siedzibą w Lubinie, ul. Tuwima 28/3</t>
  </si>
  <si>
    <t>Stowarzyszenie Rozwoju Piłki Ręcznej SPORTFUTURE z siedzibą w Lubinie, ul. Zwierzyckiego 20</t>
  </si>
  <si>
    <t>Piknik Rodzinny z okazji Dnia Dziecka</t>
  </si>
  <si>
    <t>Dział  921, rozdział 92105 –Kultura i Ochrona Dziedzictwa Narodowego</t>
  </si>
  <si>
    <t>Organizacja imprez międzypokoleniowych</t>
  </si>
  <si>
    <t>Lubińskie Stowarzyszenie Twórców Kultury w Lubinie, ul. KEN 6a</t>
  </si>
  <si>
    <t>Dział  926, rozdział 92605 –Kultura fizyczna</t>
  </si>
  <si>
    <t>Lubińska młodzież gra w tenisa ziemnego</t>
  </si>
  <si>
    <t>Klub Koreańskiej sztuki Walki Taekwondo w Lubinie, ul. KEN 6a</t>
  </si>
  <si>
    <t xml:space="preserve">Prowadzenie szkolenia Taekwondo-do na poziomie podstawowym i zawansowanym </t>
  </si>
  <si>
    <t>Lubiński Klub Karate Kuokushin w Lubinie, ul. Chełmońskiego 10</t>
  </si>
  <si>
    <t xml:space="preserve">Upowszechnianie kultury fizycznej i sportu w dyscyplinie sportowej karate </t>
  </si>
  <si>
    <t xml:space="preserve">Wspieranie aktywności ruchowej dzieci w wieku 4-12 lat poprzez organizację i prowadzenie cyklicznych zajęć o profilu piłka nożna </t>
  </si>
  <si>
    <t>Klub Rugby Miedziowi Lubin w Lubinie, ul. Cedyńska 11/3</t>
  </si>
  <si>
    <t>Międzyszkolny Klub Sportowy "Cuprum" w Lubinie, ul. Sybiraków 11</t>
  </si>
  <si>
    <t>Doskonalenie systemu szkolenia w jeździe szybkiej na lodzie</t>
  </si>
  <si>
    <t>Uczniowski Klub Sportowy Piłki Siatkowej z siedzibą w Lubinie, ul. Wyszyńskiego 8</t>
  </si>
  <si>
    <t xml:space="preserve">Doskonalenie systemu szkolenia w piłce nożnej dziewcząt - udział zawodniczek akademii piłkarskiej Femgol Lubin w turniejach i rozgrywkach piłki nożnej </t>
  </si>
  <si>
    <t xml:space="preserve">Lubińskie Stowarzyszenie Sportowe Handball Czerniec 2a </t>
  </si>
  <si>
    <t>Miejski Klub Sportowy "Zagłębie" Lubin S.A, ul. Marii Skłodowskiej-Curie 98</t>
  </si>
  <si>
    <t>Stowarzyszenie Lotnicze Polskiej Miedzi w Lubinie, ul. Spacerowa 9</t>
  </si>
  <si>
    <t>Miejski Klub Bokserski Energetyka Lubin z siedzibą w Lubinie, ul. M. Skłodowskiej -Curie 46</t>
  </si>
  <si>
    <t>Szkoła Boksu Zagłębia Miedziowego</t>
  </si>
  <si>
    <t>Fundacja Tenis Stołowy Zagłębie Lubin w Lubinie, ul. Tysiąclecia 2</t>
  </si>
  <si>
    <t>Ludowy Uczniowski Klub Sportowy LUKS "Ziemia Lubińska" Czerniec 1</t>
  </si>
  <si>
    <t>Stowarzyszenie Miłośników Koszykówki w Lubinie, ul. Sikorskiego 24</t>
  </si>
  <si>
    <t>Piknik rodzinny</t>
  </si>
  <si>
    <t>Dolnośląski związek Badmintona z siedzibą w Lubinie, ul. Tadeusza Kościuszki 12</t>
  </si>
  <si>
    <t>Uczniowski Klub Sportowy Miedziani z siedzibą w Lubinie, ul. Norwida 10</t>
  </si>
  <si>
    <t xml:space="preserve">Stowarzyszenie na Rzecz Obronności i Bezpieczeństwa Kraju z siedzibą w Lubinie, ul. Krupińskiego 61/7 </t>
  </si>
  <si>
    <t>Dział  900, 90095 – Gospodarka komunalna i ochrona środowiska</t>
  </si>
  <si>
    <t>Stowarzyszenie Lubin i okolice z siedzibą w Lubinie, ul. Tadeusza Kościuszki 12</t>
  </si>
  <si>
    <t>Akcja informacyjna "Jak mądrze dokarmiać ptaki"</t>
  </si>
  <si>
    <t xml:space="preserve">ZHP Chorągiew Dolnośląska Hufiec w Lubinie, ul. 1-go Maja 17 a </t>
  </si>
  <si>
    <t>Na turystycznych szlakach Gminy Miejskiej Lubin</t>
  </si>
  <si>
    <t>Stowarzyszenie Turystyki Pieszej ,,Wędrowiec" UL. JASTRZĘBIA 4 /46 , Lubin</t>
  </si>
  <si>
    <t>Warsztaty redakcyjno-edukacyjne dla dzieci i młodzieży</t>
  </si>
  <si>
    <t>Bocia kreuje i rehabilituje</t>
  </si>
  <si>
    <t>Fundacja Centrum Psychoonkologii VIVRE z siedzibą w Lubinie, ul. M.Skłodowskiej-Curie 6</t>
  </si>
  <si>
    <t>Aktywni społecznie - organizacja cyklu zajęć dla młodzieży zainteresowanej wolontariatem wychowawczym, wspomagającym rozwój dzieci i młodzieży</t>
  </si>
  <si>
    <t>Polski Związek Emerytów, Rencistów i Inwalidów, Zarząd Rejonowy z siedzibą w Lubinie, ul. Traugutta2 a</t>
  </si>
  <si>
    <t>Klub sportowy Armia Lubin z siedzibą w Lubinie, ul. Karola Szymanowskiego 66</t>
  </si>
  <si>
    <t>Organizacja obozu rekreacyjno-wypoczynkowego podczas wakacji dla grupy dziewcząt w zakresie piłki nożnej</t>
  </si>
  <si>
    <t>Stowarzyszenie Zagłębie Lubin Future z siedzibą w Lubinie, ul. Kresowa 14 b/20</t>
  </si>
  <si>
    <t>Organizacja Dnia Dziecka</t>
  </si>
  <si>
    <t>Organizacja warsztatów plastycznych, pogłębianie wiedzy w zakresie malarstwa i rękodzieła</t>
  </si>
  <si>
    <t>Parafia Prawosławna św. Trójcy z siedzibą w Lubinie, ul. 1-go Maja 13 b</t>
  </si>
  <si>
    <t>Fundacja For Art. z siedzibą w Lubinie, ul. Łukasiewicza 2</t>
  </si>
  <si>
    <t>Wspieranie rozwoju świadomości narodowej, pielęgnowanie tradycji narodowych - pt. "Harcerska Szkoła Patriotyzmu"</t>
  </si>
  <si>
    <t>Stowarzyszenie Akademia Piłkarska Żaczek  z siedzibą w Oborze, ul. Bursztynowa 10a</t>
  </si>
  <si>
    <t>Szkolenie dzieci i młodzieży w zakresie piłki ręcznej</t>
  </si>
  <si>
    <t>Organizacja i prowadzenie cyklicznych zajęć o profilu piłka nożna</t>
  </si>
  <si>
    <t>Rozwój Rugby w regionie</t>
  </si>
  <si>
    <t>Rozwój Kick Boxingu w Lubinie</t>
  </si>
  <si>
    <t>Stowarzyszenie BOKS Lubin z siedzibą w Lubinie, ul. Górnicza 3/2</t>
  </si>
  <si>
    <t>Dolnośląskie Wodne Ochotnicze Pogotowie Ratunkowe we Wrocławiu – Oddział Powiatowy w Legnicy z siedzibą w Kunicach ul. Słoneczna 3a 59-216 Kunice</t>
  </si>
  <si>
    <t>Dział  852, rozdział 85202 – Domy pomocy społecznej</t>
  </si>
  <si>
    <t xml:space="preserve">Stowarzyszenie Przyjaciół i Rodziców Osób Niepełnosprawnych "Równe Szanse"
z siedzibą w Lubinie, ul. Wiertników 11, 59-300 Lubin
</t>
  </si>
  <si>
    <t xml:space="preserve">Dział  852, rozdział 85203 – Ośrodki wsparcia </t>
  </si>
  <si>
    <t>Część opisowa do załącznika Nr 11 z wykonania budżetu miasta Lubina za 2022 r.</t>
  </si>
  <si>
    <t>Wysokość przyznanej kwoty dotacji 2022</t>
  </si>
  <si>
    <t>Niepełnosprawni też turyści</t>
  </si>
  <si>
    <t>Organizacja integracyjnego wyjazdu historyczno-geograficznego "Toruń pachnący piernikiem - Ciechocinek"</t>
  </si>
  <si>
    <t xml:space="preserve">Wycieczka "Lubelszczyzna i Roztocze - Południowo-wschodnie cuda </t>
  </si>
  <si>
    <t>I Regionalny Rajd "Wędruj z nami"</t>
  </si>
  <si>
    <t>Turystyczny rajd spadochronowy 2022</t>
  </si>
  <si>
    <t xml:space="preserve">Stowarzyszenie Centrum Formacji Rodziny im. Jana Pawła II z siedzibą w Lubinie, </t>
  </si>
  <si>
    <t>Warsztaty dla dzieci i młodzieży "Kim jestem? Czego potrzebuję"</t>
  </si>
  <si>
    <t>Lubiński Klub Fantastyki "Ostatnie Przymierze"</t>
  </si>
  <si>
    <t xml:space="preserve">Główkuj nad planszą </t>
  </si>
  <si>
    <t>Twórcza aktywność - Akademia Śmiałych Odkrywców 2022</t>
  </si>
  <si>
    <t>Dom Zakonny Towarzystwa Salezjańskiego pw. Matki Bożej Częstochowskiej, ul. B. Chrobrego 7</t>
  </si>
  <si>
    <t xml:space="preserve">Organizacja warsztatów kreatywnych dla dzieci i młodzieży - w ramach działalności Oratorium Lubin Centrum </t>
  </si>
  <si>
    <t>Zgromadzenie Córek Maryi Wspomożycielki (Dom Zakonny)</t>
  </si>
  <si>
    <t>Razem-Lepiej</t>
  </si>
  <si>
    <t>Przeciwdziałanie alkoholizmowi - wdrażanie programów profilaktyczna-wychowawczych</t>
  </si>
  <si>
    <t>Profilaktyka oraz wsparcie terapeutyczne osób z problemem uzależnień</t>
  </si>
  <si>
    <t>"Harcerska szkola zaradności"</t>
  </si>
  <si>
    <t>Nutkowe spotkania - Grupowe zajęcia wokalno-muzyczne w ramach scholii "Boże Owieczki" dla dzieci i młodzieży</t>
  </si>
  <si>
    <t>Działanie na rzecz osób niepełnosprawnych. Organizacja turnusu rehabilitacyjnego w DWR BAŁTYK w Mrzeżynie</t>
  </si>
  <si>
    <t>INTEGRACJA - Międzynarodowy Dzień Białej Laski</t>
  </si>
  <si>
    <t>Organizacja imprez dla seniorów i osób niepełnosprawnych w ramach działalności Związku</t>
  </si>
  <si>
    <t>Postaw na profilaktykę!</t>
  </si>
  <si>
    <t>Piknik dla promocji  zdrowia - Lubin 2022</t>
  </si>
  <si>
    <t>Fundacja Słuchaj Siebie z siedzibą we Wrocławiu, ul. Żegiestowska 13e/2 Wrocłwa 50-542</t>
  </si>
  <si>
    <t>Akademia oddechu. Wdech. Wdech.Wdech. Dla Zdrowia</t>
  </si>
  <si>
    <t>Stowarzyszenie Przyjaciół i Rodziców Osób Niepłnosparwnych "Równe Szanse"</t>
  </si>
  <si>
    <t>Flower-Power-Szalone Lata Sześćdziesiąte</t>
  </si>
  <si>
    <t>Fundacja "Sztukowanie Pamięci" z siedzibą w Lubinie, ul. Jana Pawła II 12/34</t>
  </si>
  <si>
    <t>Pamięć+/pamięć plus</t>
  </si>
  <si>
    <t>Powrót do natury</t>
  </si>
  <si>
    <t>Ochotnicze Pogotowie Poszukiwawczo-Ratownicze "SAR" z siedzibą w Lubinie, ul. Norwida 10</t>
  </si>
  <si>
    <t>Bezpieczeństwo w miejscach publicznych i w twoim miejscu zamieszkania "Reaguj - nie panikuj 2022"</t>
  </si>
  <si>
    <t>Słowiański Dzień Dziecka 2022</t>
  </si>
  <si>
    <t>Organizacja turnieju  z okazji Dnia Dziecka, oraz organizacja obozu tenisowego i półkolonii podczas wakacji 2022</t>
  </si>
  <si>
    <t>Organizacja wyjazdowej imprezy integracyjno-krajoznawczej do Zakopanego "Góry i styl zakopiański"</t>
  </si>
  <si>
    <t xml:space="preserve">Organizacja Obozu Sportowego "Wakacje z Armią" </t>
  </si>
  <si>
    <t>Wsparcie w rozwoju i poprawa infrastruktury wypoczynkowej prowadzonej przez organizacje pozarządowe na potrzeby rekreacji, wypoczynku i szkoleń - wymiana sprzętu obozowego w Harcerskiej Bazie Obozowej w Wygnańczycach</t>
  </si>
  <si>
    <t>Organizacja Urodzin Akademii Żaczek i Dnia Dziecka</t>
  </si>
  <si>
    <t>Organizacja wypoczynku - Letni Obóz Sportowy</t>
  </si>
  <si>
    <t xml:space="preserve">Organizacja wypoczynku letniego w formie półkolonii dla dzieci oraz obozu wędrownego dla młodzieży-Oratorium Lubin Centrum </t>
  </si>
  <si>
    <t>Kości zostały rzucone</t>
  </si>
  <si>
    <t>Uśmiech dziecka na  Dzień  Dziecka</t>
  </si>
  <si>
    <t>Fundacja Kulturolubin z siedzibą w Polkowicach, ul. Gdańska 22/74</t>
  </si>
  <si>
    <t>Pociągiem do kultury!</t>
  </si>
  <si>
    <t>Światowy Dzień Pszczół</t>
  </si>
  <si>
    <t>Fundacja Centrum Psychoonkologii VIVRE z siedzibą w Lubinie, ul. M. Skłodowskiej-Curie 6</t>
  </si>
  <si>
    <t>Spotkanie z Kulturą Łemkowską pn. XI Edycja Łemkowskiego Lata</t>
  </si>
  <si>
    <t>Edukacja artystyczna dzieci, młodzieży i dorosłych.</t>
  </si>
  <si>
    <t xml:space="preserve">Plener plastyczny "Człowiek kształtuje i chroni środowisko" wraz z wystawą poplenerową </t>
  </si>
  <si>
    <t>Szlakiem cerkwi i zabytków Podlasia</t>
  </si>
  <si>
    <t>Wakacje z historia i duszą w Parku Leśnym - plener tradycji rzemieślniczych</t>
  </si>
  <si>
    <t>Kulturalny Lubin 2022</t>
  </si>
  <si>
    <t>Stowarzyszenie Sport-Art. siedzibą w Lubinie, ul. Kościuszki 12 Lubin</t>
  </si>
  <si>
    <t xml:space="preserve">Jesienno-zimowe inspiracje dla seniora </t>
  </si>
  <si>
    <t>Stowarzyszenie Przyjaciół i Rodziców Osób Niepełnosprawnych "Równe Szanse"</t>
  </si>
  <si>
    <t>Międzypokoleniowe działania twórcze</t>
  </si>
  <si>
    <t>Powitanie lata z grupą etniczną "Roztoka" z Rudnej oraz "Spotkanie opłatkowe"</t>
  </si>
  <si>
    <t>Polska Niepodległa</t>
  </si>
  <si>
    <t>Bożonarodzeniowe spotkanie opłatkowe</t>
  </si>
  <si>
    <t>Kulturolubny Lubin</t>
  </si>
  <si>
    <t>Warsztaty malowania figurek</t>
  </si>
  <si>
    <t>Upowszechnianie i wspieranie gry w piłkę ręczną wśród dorosłych mieszkańców - Masterów</t>
  </si>
  <si>
    <t xml:space="preserve">Prowadzenie szkolenia w piłce ręcznej i wspieranie aktywności ruchowej wśród dzieci w 2022 r. </t>
  </si>
  <si>
    <t>Organizacja zajęć szkoleniowo-rekreacyjnych z tenisa stołowego dla dzieci, młodzieży i osób dorosłych</t>
  </si>
  <si>
    <t>Akademia Koszykówki 2022</t>
  </si>
  <si>
    <t>Udział lubińskich lekkoatletów ogólnopolskim współzawodnictwie dzieci i młodzieży w 2022 roku</t>
  </si>
  <si>
    <t>Organizacja meczu eliminacji Mistrzostw Europy w piłce ręcznej kobiet 2022</t>
  </si>
  <si>
    <t>Lubin Lata 2022</t>
  </si>
  <si>
    <t>Prowadzenie szkolenia z piłki nożnej dziewcząt poprzez udział w systemowych rozgrywkach</t>
  </si>
  <si>
    <t>XIII Maraton pieszo i rowerem dookoła Lubina</t>
  </si>
  <si>
    <t>Ogólnorozwojowe zajęcia sportowe w ramach kontynuacji projektu "Przedszkole w Ruchu "oraz ukierunkowane treningi siatkarskie dal podopiecznych klubu lekarstwem na pandemicznej skutki covid 19 min. Obniżoną aktywność ruchową i izolacją społeczną powstałymi przez licznie powtarzające się kwarantanny czy zdalne nauczanie</t>
  </si>
  <si>
    <t>Doskonalenie systemu szkolenia w piłce nożnej dzieci, młodzieży i dorosłych oraz udział w rozgrywkach ligowych i pucharowych</t>
  </si>
  <si>
    <t>Puchar Dolnego Śląska w badmintonie w grach pojedynczych 2022</t>
  </si>
  <si>
    <t xml:space="preserve">Prowadzenie zajęć propagujących sporty strzeleckie dla dzieci i młodzieży w 2022 r. </t>
  </si>
  <si>
    <t>Propagowanie sportów lotniczych - festiwal wiatru 2022</t>
  </si>
  <si>
    <t>Cykl biegów pt..."Biegiem do Parku Leśnego 2022"</t>
  </si>
  <si>
    <t xml:space="preserve">"Ruch i współzawodnictwo" - organizacja zajęć mających na celu propagowanie wśród dzieci i młodzieży różnych form aktywności ruchowej </t>
  </si>
  <si>
    <t>Promocja aktywnego trybu życia</t>
  </si>
  <si>
    <t>Miejski Klub Sportowy ZAGŁĘBIE, ul. M.C. Skłodowskiej 98 Lubin</t>
  </si>
  <si>
    <t>Stowarzyszenie Akademii Sportowego Rozwoju Natalii Czerwonki, ul. B. Malinowskiego 5b/6</t>
  </si>
  <si>
    <t xml:space="preserve">Upowszechniania kultury fizycznej poprzez szkolenie dzieci i młodzieży w łyzwiarstwie szybkim i wrotkarstwie </t>
  </si>
  <si>
    <t>Stowarzyszenie Miłośników Gór z siedzibą w Lubinie, ul. Pawia 41 Lubin</t>
  </si>
  <si>
    <t>IX Memoriał Iwony Buczek we wspinaniu na trudność</t>
  </si>
  <si>
    <t>Lubińska Liga Mólkky</t>
  </si>
  <si>
    <t>Realizacja programu szkoleń sportowych w zakresie wspinaczki rekreacyjnej dla młodzieży i osób opiekujących się młodzieżą</t>
  </si>
  <si>
    <t>VIII Regionalny Turniej Bocci "Sport dla każdego"</t>
  </si>
  <si>
    <t>Rozwój i poprawa bazy ratowniczo-szkoleniowej w Kunicach</t>
  </si>
  <si>
    <t>Rzymsko-Katolicka Parafia pw. Św. Jana Bosko w Lubinie, "Prowadzenie jadłodajni"</t>
  </si>
  <si>
    <t>Budowanie systemu wsparcia osób i rodzin pozostających w trudnej sytuacji życiowej - pomoc osobom bezdomnym i ubogim poprzez ich aktywizację i zapewnienie tymczasowego, całodobowego schronienia w schronisku dla osób bezdomnych z usługami opiekuńczymi oraz tymczasowego schronienia w noclegowni i ogrzewalni</t>
  </si>
  <si>
    <t xml:space="preserve">Koło Lubińskiego Towarzystwa Pomocy im. Św. Brata Alberta </t>
  </si>
  <si>
    <t>Prowadzenie jadłodajni</t>
  </si>
  <si>
    <t xml:space="preserve">Organizacja specjalistycznej pomocy terapeutycznej dla dzieci i młodzieży, osób dorosłych, par i małżeństw, rodzin oraz osób zmagających się z uzależnieniem mieszkających na terenie miasta Lubina </t>
  </si>
  <si>
    <t>Pomoc rodzinom i wsparcie w rozwiązywaniu problemów życiowych poprzez prowadzenie Specjalistycznej Poradni Rodzinnej”</t>
  </si>
  <si>
    <t>Organizacja czasu wolnego oraz wsparcia personalnego dla dzieci w ramach działalności Oratorium Lubin Centrum"</t>
  </si>
  <si>
    <t>Budowanie systemu wsparcia osób i rodzin pozostających w trudniej sytuacji życiowej, działania na rzecz osób starszych</t>
  </si>
  <si>
    <t>Aktywne wakacje</t>
  </si>
  <si>
    <t xml:space="preserve">Organizacja czasu wolnego oraz wsparcia personalnego dla dzieci w ramach działalności Oratorium św. Dominka Savio </t>
  </si>
  <si>
    <t xml:space="preserve">Pomoc społeczna, w tym pomoc rodzinom i osobom w trudnej sytuacji życiowej, wzmacnianie rodziny i dziecka w środowisku lokalnym, wyrównywanie szans tych rodzin i osób, organizacja imprez integracyjnych, organizacja punktu wydawania odzieży, żywności. </t>
  </si>
  <si>
    <t>Organizacja wypoczynku letniego dla dzieci i młodzieży ze środowisk zagrożonych wykluczeniem społecznym</t>
  </si>
  <si>
    <t xml:space="preserve">Stowarzyszenie Centrum Formacji Rodziny im. Jana Pawła w Lubinie </t>
  </si>
  <si>
    <t xml:space="preserve">Diecezja Legnicka - Specjalistyczna Poradnia Rodzinna im. św. Joanny Beretta Molla w Lubinie, </t>
  </si>
  <si>
    <t xml:space="preserve">Dom Zakonny Towarzystwa Salezjańskiego pw. Matki Bożej Częstochowskiej </t>
  </si>
  <si>
    <t xml:space="preserve">Polski Związek Emerytów, Rencistów i Inwalidów, Zarząd Rejonowy z siedzibą w Lubinie, </t>
  </si>
  <si>
    <t xml:space="preserve">A Tacy Sami Stowarzyszenie przy Zespole Szkół i Placówek Oświatowych w Lubinie </t>
  </si>
  <si>
    <t>Stowarzyszenie Pax w Lubinie</t>
  </si>
  <si>
    <t xml:space="preserve">„Prowadzenie Domu Pomocy Społecznej dla 40 osób przewlekle somatycznie chorych oraz osób niepełnosprawnych fizycznie”
</t>
  </si>
  <si>
    <t xml:space="preserve">„Prowadzenie ośrodka wsparcia na rzecz chorych niepełnosprawnych dzieci 
i młodzieży dotkniętych dysfunkcją narządu ruchu o różnej etiologii oraz towarzyszącym tej dysfunkcji schorzeniami (10 miejsc)”
</t>
  </si>
  <si>
    <t>Posłaniec Prawdy i Wolności</t>
  </si>
  <si>
    <t xml:space="preserve">Parafia Rzymsko-Katolicka pw. Narodzenia Najświętszej Maryi Panny w Wielowsi </t>
  </si>
  <si>
    <t>Salezjańskie Centrum Sportowe "AMICO", z siedzibą w Lubinie, ul. B.Prusa4</t>
  </si>
  <si>
    <t>Szkolenie w poszczególnych dyscyplinach sportowych oraz udział w zawodach sportowych i organizacja imprez sportowych w roku 2022</t>
  </si>
  <si>
    <t xml:space="preserve">Klub Sportowy Olimp, Lubin, ul. Mieszka I </t>
  </si>
  <si>
    <t xml:space="preserve">Rozwój szermierki w regionie </t>
  </si>
  <si>
    <t xml:space="preserve">Parafia Najświętszego Serca Pana Jezusa w Lubinie  </t>
  </si>
  <si>
    <t xml:space="preserve">Rodzina na szlaku </t>
  </si>
  <si>
    <t>Klub Wysokogórski w Lubinie, ul. Rynek 11</t>
  </si>
  <si>
    <t>Stowarzyszenie Bartnictwo LGOM, ul. Adama asnyka 47/6 Lubin</t>
  </si>
  <si>
    <t xml:space="preserve">Stowarzyszenie Rodzin Katolickich Diecezji Legnickiej </t>
  </si>
  <si>
    <t>Wykonanie na dzień 31.12.2022 r.</t>
  </si>
  <si>
    <t xml:space="preserve">Płatne wg ilości osób przebywających w DPS </t>
  </si>
  <si>
    <t>rezygnacja z realizacji zadania</t>
  </si>
  <si>
    <t>dotacja przyznana w oparciu ustawę o sporcie</t>
  </si>
  <si>
    <t>Wsparcie rozgrywek piłkarskich seniorów</t>
  </si>
  <si>
    <t>Sportowe półkonie z SCS Amico</t>
  </si>
  <si>
    <t>Mistrzostwa Lubina w Karate</t>
  </si>
  <si>
    <t>Sport na co dzień – nasze osiągniecia</t>
  </si>
  <si>
    <t>Świąteczny obóz treningowo-kondycyjny zawodników MLKS Sokół Lubin</t>
  </si>
  <si>
    <t>Turniej Mikołajkowy Żaczków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</si>
</sst>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u/>
      <sz val="11"/>
      <color rgb="FF000000"/>
      <name val="Times New Roman"/>
      <family val="1"/>
      <charset val="238"/>
    </font>
    <font>
      <sz val="12"/>
      <color rgb="FF000000"/>
      <name val="Arial1"/>
      <charset val="238"/>
    </font>
    <font>
      <b/>
      <u/>
      <sz val="12"/>
      <color rgb="FF000000"/>
      <name val="Arial1"/>
      <charset val="238"/>
    </font>
    <font>
      <b/>
      <i/>
      <sz val="12"/>
      <color rgb="FF000000"/>
      <name val="Times New Roman"/>
      <family val="1"/>
      <charset val="238"/>
    </font>
    <font>
      <i/>
      <sz val="12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u/>
      <sz val="12"/>
      <color rgb="FF000000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6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 wrapText="1"/>
    </xf>
    <xf numFmtId="0" fontId="5" fillId="0" borderId="0" xfId="0" applyFont="1" applyFill="1" applyBorder="1" applyAlignment="1"/>
    <xf numFmtId="0" fontId="4" fillId="0" borderId="0" xfId="0" applyFont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0" xfId="0" applyFont="1"/>
    <xf numFmtId="0" fontId="10" fillId="0" borderId="0" xfId="0" applyFont="1" applyFill="1" applyBorder="1" applyAlignment="1"/>
    <xf numFmtId="0" fontId="4" fillId="0" borderId="0" xfId="0" applyFont="1" applyBorder="1"/>
    <xf numFmtId="0" fontId="8" fillId="0" borderId="0" xfId="0" applyFont="1"/>
    <xf numFmtId="0" fontId="8" fillId="0" borderId="0" xfId="0" applyFont="1" applyAlignment="1">
      <alignment horizontal="right"/>
    </xf>
    <xf numFmtId="0" fontId="11" fillId="0" borderId="0" xfId="0" applyFont="1" applyAlignment="1">
      <alignment wrapText="1"/>
    </xf>
    <xf numFmtId="0" fontId="12" fillId="0" borderId="0" xfId="0" applyFont="1" applyFill="1" applyBorder="1" applyAlignment="1">
      <alignment wrapText="1"/>
    </xf>
    <xf numFmtId="0" fontId="11" fillId="0" borderId="0" xfId="0" applyFont="1"/>
    <xf numFmtId="0" fontId="11" fillId="0" borderId="0" xfId="0" applyFont="1" applyAlignment="1">
      <alignment horizontal="right"/>
    </xf>
    <xf numFmtId="0" fontId="12" fillId="0" borderId="0" xfId="0" applyFont="1" applyFill="1" applyBorder="1" applyAlignment="1"/>
    <xf numFmtId="0" fontId="12" fillId="0" borderId="0" xfId="0" applyFont="1" applyFill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0" fontId="14" fillId="0" borderId="2" xfId="0" applyFont="1" applyBorder="1" applyAlignment="1">
      <alignment horizontal="center"/>
    </xf>
    <xf numFmtId="0" fontId="12" fillId="0" borderId="0" xfId="0" applyFont="1" applyFill="1"/>
    <xf numFmtId="0" fontId="5" fillId="0" borderId="0" xfId="0" applyFont="1" applyFill="1"/>
    <xf numFmtId="0" fontId="14" fillId="0" borderId="15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16" fillId="0" borderId="1" xfId="0" applyFont="1" applyBorder="1" applyAlignment="1">
      <alignment horizontal="right"/>
    </xf>
    <xf numFmtId="0" fontId="16" fillId="0" borderId="1" xfId="0" applyFont="1" applyBorder="1" applyAlignment="1">
      <alignment horizontal="right" wrapText="1"/>
    </xf>
    <xf numFmtId="0" fontId="17" fillId="0" borderId="3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4" fontId="15" fillId="0" borderId="5" xfId="0" applyNumberFormat="1" applyFont="1" applyBorder="1" applyAlignment="1">
      <alignment horizontal="right"/>
    </xf>
    <xf numFmtId="10" fontId="15" fillId="0" borderId="13" xfId="0" applyNumberFormat="1" applyFont="1" applyBorder="1" applyAlignment="1">
      <alignment horizontal="right"/>
    </xf>
    <xf numFmtId="0" fontId="3" fillId="0" borderId="14" xfId="0" applyFont="1" applyBorder="1" applyAlignment="1">
      <alignment horizontal="right"/>
    </xf>
    <xf numFmtId="4" fontId="18" fillId="0" borderId="5" xfId="0" applyNumberFormat="1" applyFont="1" applyBorder="1" applyAlignment="1">
      <alignment horizontal="right"/>
    </xf>
    <xf numFmtId="10" fontId="18" fillId="0" borderId="13" xfId="0" applyNumberFormat="1" applyFont="1" applyBorder="1" applyAlignment="1">
      <alignment horizontal="right"/>
    </xf>
    <xf numFmtId="10" fontId="18" fillId="0" borderId="14" xfId="0" applyNumberFormat="1" applyFont="1" applyBorder="1" applyAlignment="1">
      <alignment horizontal="center"/>
    </xf>
    <xf numFmtId="0" fontId="19" fillId="0" borderId="4" xfId="0" applyFont="1" applyBorder="1" applyAlignment="1">
      <alignment wrapText="1"/>
    </xf>
    <xf numFmtId="0" fontId="0" fillId="0" borderId="3" xfId="0" applyFont="1" applyBorder="1" applyAlignment="1">
      <alignment horizontal="center"/>
    </xf>
    <xf numFmtId="0" fontId="19" fillId="0" borderId="4" xfId="0" applyFont="1" applyBorder="1" applyAlignment="1"/>
    <xf numFmtId="0" fontId="20" fillId="0" borderId="1" xfId="0" applyFont="1" applyBorder="1" applyAlignment="1"/>
    <xf numFmtId="0" fontId="20" fillId="0" borderId="4" xfId="0" applyFont="1" applyBorder="1" applyAlignment="1"/>
    <xf numFmtId="4" fontId="22" fillId="0" borderId="1" xfId="0" applyNumberFormat="1" applyFont="1" applyBorder="1" applyAlignment="1"/>
    <xf numFmtId="10" fontId="22" fillId="0" borderId="1" xfId="0" applyNumberFormat="1" applyFont="1" applyBorder="1" applyAlignment="1"/>
    <xf numFmtId="10" fontId="22" fillId="0" borderId="5" xfId="0" applyNumberFormat="1" applyFont="1" applyBorder="1" applyAlignment="1"/>
    <xf numFmtId="4" fontId="21" fillId="0" borderId="4" xfId="0" applyNumberFormat="1" applyFont="1" applyBorder="1" applyAlignment="1"/>
    <xf numFmtId="10" fontId="21" fillId="0" borderId="4" xfId="0" applyNumberFormat="1" applyFont="1" applyBorder="1" applyAlignment="1"/>
    <xf numFmtId="4" fontId="21" fillId="0" borderId="1" xfId="0" applyNumberFormat="1" applyFont="1" applyBorder="1" applyAlignment="1">
      <alignment horizontal="right"/>
    </xf>
    <xf numFmtId="10" fontId="21" fillId="0" borderId="1" xfId="0" applyNumberFormat="1" applyFont="1" applyBorder="1" applyAlignment="1">
      <alignment horizontal="right" vertical="center"/>
    </xf>
    <xf numFmtId="10" fontId="21" fillId="0" borderId="5" xfId="0" applyNumberFormat="1" applyFont="1" applyBorder="1" applyAlignment="1">
      <alignment horizontal="right" vertical="top" wrapText="1"/>
    </xf>
    <xf numFmtId="10" fontId="22" fillId="0" borderId="14" xfId="0" applyNumberFormat="1" applyFont="1" applyBorder="1" applyAlignment="1">
      <alignment horizontal="center"/>
    </xf>
    <xf numFmtId="0" fontId="19" fillId="0" borderId="14" xfId="0" applyFont="1" applyBorder="1" applyAlignment="1"/>
    <xf numFmtId="0" fontId="0" fillId="0" borderId="0" xfId="0" applyFont="1"/>
    <xf numFmtId="0" fontId="23" fillId="0" borderId="0" xfId="0" applyFont="1" applyBorder="1"/>
    <xf numFmtId="0" fontId="24" fillId="0" borderId="0" xfId="0" applyFont="1" applyFill="1"/>
    <xf numFmtId="0" fontId="23" fillId="0" borderId="0" xfId="0" applyFont="1"/>
    <xf numFmtId="0" fontId="23" fillId="0" borderId="0" xfId="0" applyFont="1" applyAlignment="1">
      <alignment horizontal="right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wrapText="1"/>
    </xf>
    <xf numFmtId="0" fontId="17" fillId="0" borderId="3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0" fontId="15" fillId="0" borderId="5" xfId="0" applyNumberFormat="1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10" fontId="19" fillId="0" borderId="4" xfId="0" applyNumberFormat="1" applyFont="1" applyBorder="1" applyAlignment="1">
      <alignment wrapText="1"/>
    </xf>
    <xf numFmtId="0" fontId="3" fillId="0" borderId="4" xfId="0" applyFont="1" applyBorder="1" applyAlignment="1">
      <alignment wrapText="1"/>
    </xf>
    <xf numFmtId="4" fontId="15" fillId="0" borderId="4" xfId="0" applyNumberFormat="1" applyFont="1" applyBorder="1" applyAlignment="1"/>
    <xf numFmtId="10" fontId="15" fillId="0" borderId="4" xfId="0" applyNumberFormat="1" applyFont="1" applyBorder="1" applyAlignment="1"/>
    <xf numFmtId="0" fontId="15" fillId="0" borderId="4" xfId="0" applyFont="1" applyBorder="1" applyAlignment="1">
      <alignment wrapText="1"/>
    </xf>
    <xf numFmtId="0" fontId="25" fillId="0" borderId="4" xfId="0" applyFont="1" applyBorder="1" applyAlignment="1"/>
    <xf numFmtId="0" fontId="25" fillId="4" borderId="4" xfId="1" applyFont="1" applyFill="1" applyBorder="1" applyAlignment="1">
      <alignment wrapText="1"/>
    </xf>
    <xf numFmtId="4" fontId="25" fillId="4" borderId="4" xfId="1" applyNumberFormat="1" applyFont="1" applyFill="1" applyBorder="1" applyAlignment="1">
      <alignment wrapText="1"/>
    </xf>
    <xf numFmtId="10" fontId="25" fillId="0" borderId="5" xfId="0" applyNumberFormat="1" applyFont="1" applyBorder="1" applyAlignment="1"/>
    <xf numFmtId="0" fontId="25" fillId="0" borderId="1" xfId="0" applyFont="1" applyBorder="1" applyAlignment="1"/>
    <xf numFmtId="0" fontId="25" fillId="4" borderId="4" xfId="0" applyFont="1" applyFill="1" applyBorder="1" applyAlignment="1">
      <alignment wrapText="1"/>
    </xf>
    <xf numFmtId="4" fontId="25" fillId="4" borderId="4" xfId="0" applyNumberFormat="1" applyFont="1" applyFill="1" applyBorder="1" applyAlignment="1">
      <alignment wrapText="1"/>
    </xf>
    <xf numFmtId="0" fontId="25" fillId="0" borderId="6" xfId="0" applyFont="1" applyBorder="1" applyAlignment="1">
      <alignment wrapText="1"/>
    </xf>
    <xf numFmtId="0" fontId="25" fillId="0" borderId="4" xfId="0" applyFont="1" applyBorder="1" applyAlignment="1">
      <alignment wrapText="1"/>
    </xf>
    <xf numFmtId="4" fontId="25" fillId="4" borderId="4" xfId="0" applyNumberFormat="1" applyFont="1" applyFill="1" applyBorder="1" applyAlignment="1">
      <alignment horizontal="right" wrapText="1"/>
    </xf>
    <xf numFmtId="4" fontId="25" fillId="0" borderId="4" xfId="0" applyNumberFormat="1" applyFont="1" applyBorder="1" applyAlignment="1">
      <alignment wrapText="1"/>
    </xf>
    <xf numFmtId="4" fontId="18" fillId="0" borderId="4" xfId="0" applyNumberFormat="1" applyFont="1" applyBorder="1" applyAlignment="1"/>
    <xf numFmtId="10" fontId="18" fillId="0" borderId="4" xfId="0" applyNumberFormat="1" applyFont="1" applyBorder="1" applyAlignment="1"/>
    <xf numFmtId="4" fontId="25" fillId="0" borderId="4" xfId="0" applyNumberFormat="1" applyFont="1" applyBorder="1"/>
    <xf numFmtId="10" fontId="25" fillId="0" borderId="10" xfId="0" applyNumberFormat="1" applyFont="1" applyBorder="1" applyAlignment="1"/>
    <xf numFmtId="10" fontId="25" fillId="0" borderId="4" xfId="0" applyNumberFormat="1" applyFont="1" applyBorder="1" applyAlignment="1"/>
    <xf numFmtId="0" fontId="9" fillId="4" borderId="4" xfId="0" applyFont="1" applyFill="1" applyBorder="1" applyAlignment="1">
      <alignment wrapText="1"/>
    </xf>
    <xf numFmtId="4" fontId="9" fillId="4" borderId="4" xfId="0" applyNumberFormat="1" applyFont="1" applyFill="1" applyBorder="1" applyAlignment="1">
      <alignment horizontal="right" wrapText="1"/>
    </xf>
    <xf numFmtId="10" fontId="25" fillId="0" borderId="1" xfId="0" applyNumberFormat="1" applyFont="1" applyBorder="1" applyAlignment="1"/>
    <xf numFmtId="0" fontId="25" fillId="0" borderId="1" xfId="0" applyFont="1" applyBorder="1" applyAlignment="1">
      <alignment horizontal="right" wrapText="1"/>
    </xf>
    <xf numFmtId="4" fontId="9" fillId="0" borderId="4" xfId="0" applyNumberFormat="1" applyFont="1" applyBorder="1" applyAlignment="1">
      <alignment horizontal="right" wrapText="1"/>
    </xf>
    <xf numFmtId="0" fontId="25" fillId="0" borderId="6" xfId="0" applyFont="1" applyBorder="1" applyAlignment="1">
      <alignment horizontal="right" wrapText="1"/>
    </xf>
    <xf numFmtId="4" fontId="9" fillId="4" borderId="4" xfId="1" applyNumberFormat="1" applyFont="1" applyFill="1" applyBorder="1" applyAlignment="1">
      <alignment horizontal="right" wrapText="1"/>
    </xf>
    <xf numFmtId="0" fontId="25" fillId="0" borderId="1" xfId="0" applyFont="1" applyBorder="1" applyAlignment="1">
      <alignment horizontal="right"/>
    </xf>
    <xf numFmtId="0" fontId="9" fillId="4" borderId="4" xfId="2" applyFont="1" applyFill="1" applyBorder="1" applyAlignment="1">
      <alignment wrapText="1"/>
    </xf>
    <xf numFmtId="4" fontId="9" fillId="4" borderId="4" xfId="2" applyNumberFormat="1" applyFont="1" applyFill="1" applyBorder="1" applyAlignment="1">
      <alignment horizontal="right" wrapText="1"/>
    </xf>
    <xf numFmtId="0" fontId="25" fillId="0" borderId="4" xfId="0" applyFont="1" applyBorder="1" applyAlignment="1">
      <alignment horizontal="left" wrapText="1"/>
    </xf>
    <xf numFmtId="4" fontId="25" fillId="4" borderId="16" xfId="0" applyNumberFormat="1" applyFont="1" applyFill="1" applyBorder="1" applyAlignment="1">
      <alignment horizontal="right" wrapText="1"/>
    </xf>
    <xf numFmtId="4" fontId="25" fillId="0" borderId="4" xfId="0" applyNumberFormat="1" applyFont="1" applyBorder="1" applyAlignment="1">
      <alignment horizontal="right" wrapText="1"/>
    </xf>
    <xf numFmtId="10" fontId="25" fillId="0" borderId="12" xfId="0" applyNumberFormat="1" applyFont="1" applyBorder="1" applyAlignment="1">
      <alignment horizontal="right"/>
    </xf>
    <xf numFmtId="10" fontId="18" fillId="0" borderId="4" xfId="0" applyNumberFormat="1" applyFont="1" applyBorder="1" applyAlignment="1">
      <alignment horizontal="center"/>
    </xf>
    <xf numFmtId="0" fontId="25" fillId="0" borderId="4" xfId="0" applyFont="1" applyBorder="1" applyAlignment="1">
      <alignment horizontal="center" wrapText="1"/>
    </xf>
    <xf numFmtId="0" fontId="25" fillId="0" borderId="1" xfId="0" applyFont="1" applyBorder="1" applyAlignment="1">
      <alignment wrapText="1"/>
    </xf>
    <xf numFmtId="0" fontId="25" fillId="4" borderId="4" xfId="2" applyFont="1" applyFill="1" applyBorder="1" applyAlignment="1">
      <alignment wrapText="1"/>
    </xf>
    <xf numFmtId="4" fontId="25" fillId="4" borderId="4" xfId="2" applyNumberFormat="1" applyFont="1" applyFill="1" applyBorder="1" applyAlignment="1">
      <alignment wrapText="1"/>
    </xf>
    <xf numFmtId="4" fontId="25" fillId="0" borderId="4" xfId="0" applyNumberFormat="1" applyFont="1" applyBorder="1" applyAlignment="1">
      <alignment horizontal="center" wrapText="1"/>
    </xf>
    <xf numFmtId="10" fontId="25" fillId="0" borderId="12" xfId="0" applyNumberFormat="1" applyFont="1" applyBorder="1" applyAlignment="1"/>
    <xf numFmtId="0" fontId="9" fillId="0" borderId="4" xfId="0" applyFont="1" applyBorder="1" applyAlignment="1"/>
    <xf numFmtId="10" fontId="9" fillId="0" borderId="4" xfId="0" applyNumberFormat="1" applyFont="1" applyBorder="1" applyAlignment="1">
      <alignment horizontal="right"/>
    </xf>
    <xf numFmtId="0" fontId="9" fillId="0" borderId="4" xfId="0" applyFont="1" applyBorder="1" applyAlignment="1">
      <alignment wrapText="1"/>
    </xf>
    <xf numFmtId="4" fontId="25" fillId="4" borderId="4" xfId="2" applyNumberFormat="1" applyFont="1" applyFill="1" applyBorder="1" applyAlignment="1">
      <alignment horizontal="right" wrapText="1"/>
    </xf>
    <xf numFmtId="4" fontId="25" fillId="4" borderId="4" xfId="1" applyNumberFormat="1" applyFont="1" applyFill="1" applyBorder="1" applyAlignment="1">
      <alignment horizontal="right" wrapText="1"/>
    </xf>
    <xf numFmtId="0" fontId="8" fillId="0" borderId="4" xfId="0" applyFont="1" applyBorder="1" applyAlignment="1">
      <alignment horizontal="right"/>
    </xf>
    <xf numFmtId="4" fontId="9" fillId="0" borderId="4" xfId="0" applyNumberFormat="1" applyFont="1" applyBorder="1" applyAlignment="1">
      <alignment horizontal="right"/>
    </xf>
    <xf numFmtId="0" fontId="25" fillId="0" borderId="9" xfId="0" applyFont="1" applyBorder="1" applyAlignment="1"/>
    <xf numFmtId="4" fontId="3" fillId="0" borderId="5" xfId="0" applyNumberFormat="1" applyFont="1" applyBorder="1" applyAlignment="1">
      <alignment horizontal="right"/>
    </xf>
    <xf numFmtId="10" fontId="3" fillId="0" borderId="5" xfId="0" applyNumberFormat="1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25" fillId="0" borderId="4" xfId="0" applyFont="1" applyBorder="1" applyAlignment="1">
      <alignment vertical="center"/>
    </xf>
    <xf numFmtId="0" fontId="25" fillId="0" borderId="4" xfId="0" applyFont="1" applyBorder="1" applyAlignment="1">
      <alignment vertical="center" wrapText="1"/>
    </xf>
    <xf numFmtId="0" fontId="25" fillId="4" borderId="4" xfId="1" applyFont="1" applyFill="1" applyBorder="1" applyAlignment="1">
      <alignment vertical="center" wrapText="1"/>
    </xf>
    <xf numFmtId="4" fontId="25" fillId="0" borderId="4" xfId="0" applyNumberFormat="1" applyFont="1" applyBorder="1" applyAlignment="1">
      <alignment vertical="center"/>
    </xf>
    <xf numFmtId="10" fontId="25" fillId="0" borderId="4" xfId="0" applyNumberFormat="1" applyFont="1" applyBorder="1" applyAlignment="1">
      <alignment horizontal="center" vertical="center"/>
    </xf>
    <xf numFmtId="0" fontId="25" fillId="4" borderId="4" xfId="0" applyFont="1" applyFill="1" applyBorder="1" applyAlignment="1">
      <alignment vertical="center" wrapText="1"/>
    </xf>
    <xf numFmtId="0" fontId="25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vertical="center" wrapText="1"/>
    </xf>
    <xf numFmtId="4" fontId="25" fillId="4" borderId="4" xfId="0" applyNumberFormat="1" applyFont="1" applyFill="1" applyBorder="1" applyAlignment="1">
      <alignment horizontal="righ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11" xfId="0" applyFont="1" applyBorder="1" applyAlignment="1"/>
    <xf numFmtId="10" fontId="25" fillId="0" borderId="1" xfId="0" applyNumberFormat="1" applyFont="1" applyBorder="1" applyAlignment="1">
      <alignment horizontal="right"/>
    </xf>
    <xf numFmtId="0" fontId="9" fillId="4" borderId="4" xfId="0" applyFont="1" applyFill="1" applyBorder="1" applyAlignment="1">
      <alignment horizontal="center" wrapText="1"/>
    </xf>
    <xf numFmtId="0" fontId="27" fillId="0" borderId="4" xfId="0" applyFont="1" applyBorder="1" applyAlignment="1">
      <alignment vertical="center" wrapText="1"/>
    </xf>
    <xf numFmtId="4" fontId="9" fillId="4" borderId="4" xfId="0" applyNumberFormat="1" applyFont="1" applyFill="1" applyBorder="1" applyAlignment="1">
      <alignment wrapText="1"/>
    </xf>
    <xf numFmtId="10" fontId="9" fillId="0" borderId="4" xfId="0" applyNumberFormat="1" applyFont="1" applyBorder="1" applyAlignment="1"/>
    <xf numFmtId="4" fontId="22" fillId="0" borderId="5" xfId="0" applyNumberFormat="1" applyFont="1" applyBorder="1" applyAlignment="1"/>
    <xf numFmtId="10" fontId="22" fillId="0" borderId="13" xfId="0" applyNumberFormat="1" applyFont="1" applyBorder="1" applyAlignment="1"/>
    <xf numFmtId="0" fontId="19" fillId="0" borderId="17" xfId="0" applyFont="1" applyBorder="1" applyAlignment="1"/>
    <xf numFmtId="0" fontId="25" fillId="0" borderId="17" xfId="0" applyFont="1" applyBorder="1" applyAlignment="1">
      <alignment wrapText="1"/>
    </xf>
    <xf numFmtId="4" fontId="25" fillId="4" borderId="17" xfId="1" applyNumberFormat="1" applyFont="1" applyFill="1" applyBorder="1" applyAlignment="1">
      <alignment horizontal="right" wrapText="1"/>
    </xf>
    <xf numFmtId="10" fontId="25" fillId="0" borderId="17" xfId="0" applyNumberFormat="1" applyFont="1" applyBorder="1" applyAlignment="1"/>
    <xf numFmtId="0" fontId="19" fillId="0" borderId="17" xfId="0" applyFont="1" applyBorder="1" applyAlignment="1">
      <alignment wrapText="1"/>
    </xf>
    <xf numFmtId="0" fontId="26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wrapText="1"/>
    </xf>
    <xf numFmtId="0" fontId="18" fillId="0" borderId="7" xfId="0" applyFont="1" applyBorder="1" applyAlignment="1"/>
    <xf numFmtId="0" fontId="25" fillId="0" borderId="8" xfId="0" applyFont="1" applyBorder="1" applyAlignment="1"/>
    <xf numFmtId="0" fontId="25" fillId="0" borderId="9" xfId="0" applyFont="1" applyBorder="1" applyAlignment="1"/>
    <xf numFmtId="0" fontId="21" fillId="0" borderId="4" xfId="0" applyFont="1" applyFill="1" applyBorder="1" applyAlignment="1"/>
    <xf numFmtId="0" fontId="12" fillId="0" borderId="0" xfId="0" applyFont="1" applyFill="1" applyBorder="1" applyAlignment="1">
      <alignment horizontal="center"/>
    </xf>
    <xf numFmtId="0" fontId="21" fillId="0" borderId="1" xfId="0" applyFont="1" applyFill="1" applyBorder="1" applyAlignment="1"/>
    <xf numFmtId="0" fontId="18" fillId="0" borderId="5" xfId="0" applyFont="1" applyFill="1" applyBorder="1" applyAlignment="1">
      <alignment horizontal="center"/>
    </xf>
    <xf numFmtId="0" fontId="22" fillId="0" borderId="5" xfId="0" applyFont="1" applyFill="1" applyBorder="1" applyAlignment="1">
      <alignment horizontal="center"/>
    </xf>
    <xf numFmtId="0" fontId="12" fillId="0" borderId="0" xfId="0" applyFont="1" applyFill="1"/>
    <xf numFmtId="0" fontId="3" fillId="0" borderId="5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wrapText="1"/>
    </xf>
    <xf numFmtId="0" fontId="22" fillId="0" borderId="5" xfId="0" applyFont="1" applyFill="1" applyBorder="1" applyAlignment="1"/>
    <xf numFmtId="0" fontId="24" fillId="0" borderId="0" xfId="0" applyFont="1" applyFill="1" applyBorder="1" applyAlignment="1">
      <alignment horizontal="center" wrapText="1"/>
    </xf>
    <xf numFmtId="0" fontId="15" fillId="0" borderId="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0" fontId="15" fillId="0" borderId="7" xfId="0" applyFont="1" applyBorder="1" applyAlignment="1"/>
    <xf numFmtId="0" fontId="15" fillId="0" borderId="8" xfId="0" applyFont="1" applyBorder="1" applyAlignment="1"/>
    <xf numFmtId="0" fontId="15" fillId="0" borderId="9" xfId="0" applyFont="1" applyBorder="1" applyAlignment="1"/>
    <xf numFmtId="0" fontId="15" fillId="0" borderId="5" xfId="0" applyFont="1" applyFill="1" applyBorder="1" applyAlignment="1">
      <alignment horizontal="right"/>
    </xf>
  </cellXfs>
  <cellStyles count="3">
    <cellStyle name="Neutralny" xfId="2" builtinId="28"/>
    <cellStyle name="Normalny" xfId="0" builtinId="0"/>
    <cellStyle name="Zły" xfId="1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view="pageBreakPreview" topLeftCell="A10" zoomScale="82" zoomScaleNormal="100" zoomScaleSheetLayoutView="82" workbookViewId="0">
      <selection activeCell="B14" sqref="B14"/>
    </sheetView>
  </sheetViews>
  <sheetFormatPr defaultRowHeight="15"/>
  <cols>
    <col min="2" max="2" width="38" customWidth="1"/>
    <col min="3" max="3" width="25.85546875" customWidth="1"/>
    <col min="4" max="4" width="19.85546875" customWidth="1"/>
    <col min="5" max="5" width="23.28515625" customWidth="1"/>
    <col min="6" max="6" width="15.85546875" customWidth="1"/>
    <col min="7" max="7" width="19.85546875" customWidth="1"/>
  </cols>
  <sheetData>
    <row r="1" spans="1:7" ht="84" customHeight="1">
      <c r="A1" s="1"/>
      <c r="B1" s="1"/>
      <c r="C1" s="1"/>
      <c r="D1" s="1"/>
      <c r="E1" s="2" t="s">
        <v>100</v>
      </c>
      <c r="F1" s="1"/>
      <c r="G1" s="1"/>
    </row>
    <row r="2" spans="1:7" ht="15.75">
      <c r="A2" s="1"/>
      <c r="B2" s="1"/>
      <c r="C2" s="1"/>
      <c r="D2" s="1"/>
      <c r="E2" s="1"/>
      <c r="F2" s="1"/>
      <c r="G2" s="1"/>
    </row>
    <row r="3" spans="1:7" ht="15.75">
      <c r="A3" s="3" t="s">
        <v>0</v>
      </c>
      <c r="B3" s="3"/>
      <c r="C3" s="3"/>
      <c r="D3" s="3"/>
      <c r="E3" s="3"/>
      <c r="F3" s="3"/>
      <c r="G3" s="1"/>
    </row>
    <row r="4" spans="1:7" ht="15.75">
      <c r="A4" s="1"/>
      <c r="B4" s="1"/>
      <c r="C4" s="1"/>
      <c r="D4" s="1"/>
      <c r="E4" s="1"/>
      <c r="F4" s="1"/>
      <c r="G4" s="1"/>
    </row>
    <row r="5" spans="1:7" ht="15.75">
      <c r="A5" s="1"/>
      <c r="B5" s="1"/>
      <c r="C5" s="1"/>
      <c r="D5" s="1"/>
      <c r="E5" s="1"/>
      <c r="F5" s="1"/>
      <c r="G5" s="1"/>
    </row>
    <row r="6" spans="1:7" ht="15.75">
      <c r="A6" s="1"/>
      <c r="B6" s="1"/>
      <c r="C6" s="1"/>
      <c r="D6" s="1"/>
      <c r="E6" s="4"/>
      <c r="F6" s="4"/>
      <c r="G6" s="4" t="s">
        <v>1</v>
      </c>
    </row>
    <row r="7" spans="1:7" ht="45.75" thickBot="1">
      <c r="A7" s="5" t="s">
        <v>2</v>
      </c>
      <c r="B7" s="5" t="s">
        <v>3</v>
      </c>
      <c r="C7" s="5" t="s">
        <v>4</v>
      </c>
      <c r="D7" s="6" t="s">
        <v>101</v>
      </c>
      <c r="E7" s="6" t="s">
        <v>220</v>
      </c>
      <c r="F7" s="6" t="s">
        <v>5</v>
      </c>
      <c r="G7" s="5" t="s">
        <v>6</v>
      </c>
    </row>
    <row r="8" spans="1:7" ht="16.5" thickTop="1" thickBot="1">
      <c r="A8" s="7">
        <v>1</v>
      </c>
      <c r="B8" s="7">
        <v>2</v>
      </c>
      <c r="C8" s="8">
        <v>3</v>
      </c>
      <c r="D8" s="7">
        <v>4</v>
      </c>
      <c r="E8" s="7">
        <v>5</v>
      </c>
      <c r="F8" s="7">
        <v>6</v>
      </c>
      <c r="G8" s="9">
        <v>7</v>
      </c>
    </row>
    <row r="9" spans="1:7" ht="45.75" thickTop="1">
      <c r="A9" s="70">
        <v>1</v>
      </c>
      <c r="B9" s="71" t="s">
        <v>12</v>
      </c>
      <c r="C9" s="71" t="s">
        <v>102</v>
      </c>
      <c r="D9" s="72">
        <v>5000</v>
      </c>
      <c r="E9" s="72">
        <v>5000</v>
      </c>
      <c r="F9" s="73">
        <f t="shared" ref="F9:F18" si="0">E9/D9</f>
        <v>1</v>
      </c>
      <c r="G9" s="74"/>
    </row>
    <row r="10" spans="1:7" ht="59.25" customHeight="1">
      <c r="A10" s="70">
        <v>2</v>
      </c>
      <c r="B10" s="75" t="s">
        <v>74</v>
      </c>
      <c r="C10" s="75" t="s">
        <v>75</v>
      </c>
      <c r="D10" s="76">
        <v>6000</v>
      </c>
      <c r="E10" s="76">
        <v>6000</v>
      </c>
      <c r="F10" s="73">
        <f t="shared" si="0"/>
        <v>1</v>
      </c>
      <c r="G10" s="77"/>
    </row>
    <row r="11" spans="1:7" ht="45">
      <c r="A11" s="70">
        <v>4</v>
      </c>
      <c r="B11" s="75" t="s">
        <v>76</v>
      </c>
      <c r="C11" s="75" t="s">
        <v>11</v>
      </c>
      <c r="D11" s="76">
        <v>4000</v>
      </c>
      <c r="E11" s="76">
        <v>4000</v>
      </c>
      <c r="F11" s="73">
        <f t="shared" si="0"/>
        <v>1</v>
      </c>
      <c r="G11" s="78"/>
    </row>
    <row r="12" spans="1:7" ht="75">
      <c r="A12" s="70">
        <v>5</v>
      </c>
      <c r="B12" s="75" t="s">
        <v>27</v>
      </c>
      <c r="C12" s="71" t="s">
        <v>103</v>
      </c>
      <c r="D12" s="72">
        <v>2000</v>
      </c>
      <c r="E12" s="72">
        <v>2000</v>
      </c>
      <c r="F12" s="73">
        <f t="shared" si="0"/>
        <v>1</v>
      </c>
      <c r="G12" s="78"/>
    </row>
    <row r="13" spans="1:7" ht="30">
      <c r="A13" s="70">
        <v>6</v>
      </c>
      <c r="B13" s="75" t="s">
        <v>9</v>
      </c>
      <c r="C13" s="75" t="s">
        <v>10</v>
      </c>
      <c r="D13" s="76">
        <v>7000</v>
      </c>
      <c r="E13" s="76">
        <v>7000</v>
      </c>
      <c r="F13" s="73">
        <f t="shared" si="0"/>
        <v>1</v>
      </c>
      <c r="G13" s="78"/>
    </row>
    <row r="14" spans="1:7" ht="60">
      <c r="A14" s="70">
        <v>7</v>
      </c>
      <c r="B14" s="75" t="s">
        <v>8</v>
      </c>
      <c r="C14" s="75" t="s">
        <v>28</v>
      </c>
      <c r="D14" s="79">
        <v>2000</v>
      </c>
      <c r="E14" s="79">
        <v>2000</v>
      </c>
      <c r="F14" s="73">
        <f t="shared" si="0"/>
        <v>1</v>
      </c>
      <c r="G14" s="78"/>
    </row>
    <row r="15" spans="1:7" ht="45">
      <c r="A15" s="70">
        <v>8</v>
      </c>
      <c r="B15" s="75" t="s">
        <v>81</v>
      </c>
      <c r="C15" s="75" t="s">
        <v>104</v>
      </c>
      <c r="D15" s="79">
        <v>2000</v>
      </c>
      <c r="E15" s="79">
        <v>2000</v>
      </c>
      <c r="F15" s="73">
        <f t="shared" si="0"/>
        <v>1</v>
      </c>
      <c r="G15" s="78"/>
    </row>
    <row r="16" spans="1:7" ht="45">
      <c r="A16" s="70">
        <v>9</v>
      </c>
      <c r="B16" s="75" t="s">
        <v>15</v>
      </c>
      <c r="C16" s="75" t="s">
        <v>105</v>
      </c>
      <c r="D16" s="79">
        <v>2000</v>
      </c>
      <c r="E16" s="79">
        <v>2000</v>
      </c>
      <c r="F16" s="73">
        <f t="shared" si="0"/>
        <v>1</v>
      </c>
      <c r="G16" s="78"/>
    </row>
    <row r="17" spans="1:7" ht="30">
      <c r="A17" s="70">
        <v>10</v>
      </c>
      <c r="B17" s="78" t="s">
        <v>61</v>
      </c>
      <c r="C17" s="78" t="s">
        <v>106</v>
      </c>
      <c r="D17" s="80">
        <v>3000</v>
      </c>
      <c r="E17" s="80">
        <v>3000</v>
      </c>
      <c r="F17" s="73">
        <f t="shared" si="0"/>
        <v>1</v>
      </c>
      <c r="G17" s="78"/>
    </row>
    <row r="18" spans="1:7">
      <c r="A18" s="143" t="s">
        <v>13</v>
      </c>
      <c r="B18" s="144"/>
      <c r="C18" s="145"/>
      <c r="D18" s="81">
        <f>SUM(D9:D17)</f>
        <v>33000</v>
      </c>
      <c r="E18" s="81">
        <f>SUM(E9:E17)</f>
        <v>33000</v>
      </c>
      <c r="F18" s="82">
        <f t="shared" si="0"/>
        <v>1</v>
      </c>
      <c r="G18" s="70"/>
    </row>
  </sheetData>
  <mergeCells count="1">
    <mergeCell ref="A18:C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view="pageBreakPreview" topLeftCell="A13" zoomScale="87" zoomScaleNormal="100" zoomScaleSheetLayoutView="87" workbookViewId="0">
      <selection activeCell="E5" sqref="E5"/>
    </sheetView>
  </sheetViews>
  <sheetFormatPr defaultRowHeight="15"/>
  <cols>
    <col min="2" max="2" width="34.42578125" customWidth="1"/>
    <col min="3" max="3" width="25" customWidth="1"/>
    <col min="4" max="4" width="15.7109375" customWidth="1"/>
    <col min="5" max="5" width="19.5703125" customWidth="1"/>
    <col min="6" max="6" width="17.140625" customWidth="1"/>
    <col min="7" max="7" width="18" customWidth="1"/>
  </cols>
  <sheetData>
    <row r="1" spans="1:7" ht="115.5" customHeight="1">
      <c r="A1" s="10"/>
      <c r="B1" s="10"/>
      <c r="C1" s="10"/>
      <c r="D1" s="10"/>
      <c r="E1" s="2" t="s">
        <v>100</v>
      </c>
      <c r="F1" s="10"/>
      <c r="G1" s="10"/>
    </row>
    <row r="2" spans="1:7">
      <c r="A2" s="10"/>
      <c r="B2" s="10"/>
      <c r="C2" s="10"/>
      <c r="D2" s="10"/>
      <c r="E2" s="10"/>
      <c r="F2" s="10"/>
      <c r="G2" s="10"/>
    </row>
    <row r="3" spans="1:7" ht="15.75">
      <c r="A3" s="11" t="s">
        <v>14</v>
      </c>
      <c r="B3" s="11"/>
      <c r="C3" s="11"/>
      <c r="D3" s="12"/>
      <c r="E3" s="12"/>
      <c r="F3" s="11"/>
      <c r="G3" s="11"/>
    </row>
    <row r="4" spans="1:7">
      <c r="A4" s="13"/>
      <c r="B4" s="13"/>
      <c r="C4" s="13"/>
      <c r="D4" s="13"/>
      <c r="E4" s="13"/>
      <c r="F4" s="13"/>
      <c r="G4" s="14" t="s">
        <v>1</v>
      </c>
    </row>
    <row r="5" spans="1:7" ht="60.75" thickBot="1">
      <c r="A5" s="5" t="s">
        <v>2</v>
      </c>
      <c r="B5" s="5" t="s">
        <v>3</v>
      </c>
      <c r="C5" s="5" t="s">
        <v>4</v>
      </c>
      <c r="D5" s="6" t="s">
        <v>101</v>
      </c>
      <c r="E5" s="6" t="s">
        <v>220</v>
      </c>
      <c r="F5" s="6" t="s">
        <v>5</v>
      </c>
      <c r="G5" s="5" t="s">
        <v>6</v>
      </c>
    </row>
    <row r="6" spans="1:7" ht="16.5" thickTop="1" thickBot="1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</row>
    <row r="7" spans="1:7" ht="93.75" customHeight="1" thickTop="1">
      <c r="A7" s="74">
        <v>1</v>
      </c>
      <c r="B7" s="75" t="s">
        <v>107</v>
      </c>
      <c r="C7" s="75" t="s">
        <v>108</v>
      </c>
      <c r="D7" s="83">
        <v>6000</v>
      </c>
      <c r="E7" s="83">
        <v>6000</v>
      </c>
      <c r="F7" s="84">
        <f t="shared" ref="F7:F15" si="0">E7/D7</f>
        <v>1</v>
      </c>
      <c r="G7" s="102"/>
    </row>
    <row r="8" spans="1:7" ht="74.25" customHeight="1">
      <c r="A8" s="128">
        <v>2</v>
      </c>
      <c r="B8" s="78" t="s">
        <v>16</v>
      </c>
      <c r="C8" s="78" t="s">
        <v>77</v>
      </c>
      <c r="D8" s="83">
        <v>5000</v>
      </c>
      <c r="E8" s="83">
        <v>5000</v>
      </c>
      <c r="F8" s="85">
        <f t="shared" si="0"/>
        <v>1</v>
      </c>
      <c r="G8" s="78"/>
    </row>
    <row r="9" spans="1:7" ht="67.5" customHeight="1">
      <c r="A9" s="74">
        <v>3</v>
      </c>
      <c r="B9" s="75" t="s">
        <v>15</v>
      </c>
      <c r="C9" s="75" t="s">
        <v>78</v>
      </c>
      <c r="D9" s="76">
        <v>3000</v>
      </c>
      <c r="E9" s="76">
        <v>3000</v>
      </c>
      <c r="F9" s="85">
        <f t="shared" si="0"/>
        <v>1</v>
      </c>
      <c r="G9" s="78"/>
    </row>
    <row r="10" spans="1:7" ht="123.75" customHeight="1">
      <c r="A10" s="128">
        <v>4</v>
      </c>
      <c r="B10" s="75" t="s">
        <v>109</v>
      </c>
      <c r="C10" s="75" t="s">
        <v>110</v>
      </c>
      <c r="D10" s="79">
        <v>2000</v>
      </c>
      <c r="E10" s="79">
        <v>2000</v>
      </c>
      <c r="F10" s="85">
        <f t="shared" si="0"/>
        <v>1</v>
      </c>
      <c r="G10" s="114"/>
    </row>
    <row r="11" spans="1:7" ht="79.5" customHeight="1">
      <c r="A11" s="74">
        <v>5</v>
      </c>
      <c r="B11" s="78" t="s">
        <v>17</v>
      </c>
      <c r="C11" s="78" t="s">
        <v>111</v>
      </c>
      <c r="D11" s="83">
        <v>4000</v>
      </c>
      <c r="E11" s="83">
        <v>4000</v>
      </c>
      <c r="F11" s="85">
        <f t="shared" si="0"/>
        <v>1</v>
      </c>
      <c r="G11" s="114"/>
    </row>
    <row r="12" spans="1:7" ht="87" customHeight="1">
      <c r="A12" s="128">
        <v>6</v>
      </c>
      <c r="B12" s="75" t="s">
        <v>112</v>
      </c>
      <c r="C12" s="75" t="s">
        <v>113</v>
      </c>
      <c r="D12" s="76">
        <v>5000</v>
      </c>
      <c r="E12" s="76">
        <v>5000</v>
      </c>
      <c r="F12" s="85">
        <f t="shared" si="0"/>
        <v>1</v>
      </c>
      <c r="G12" s="78"/>
    </row>
    <row r="13" spans="1:7" ht="105" customHeight="1">
      <c r="A13" s="74">
        <v>7</v>
      </c>
      <c r="B13" s="75" t="s">
        <v>114</v>
      </c>
      <c r="C13" s="75" t="s">
        <v>115</v>
      </c>
      <c r="D13" s="76">
        <v>5000</v>
      </c>
      <c r="E13" s="76">
        <v>5000</v>
      </c>
      <c r="F13" s="85">
        <f t="shared" si="0"/>
        <v>1</v>
      </c>
      <c r="G13" s="114"/>
    </row>
    <row r="14" spans="1:7" ht="105" customHeight="1">
      <c r="A14" s="128">
        <v>8</v>
      </c>
      <c r="B14" s="75" t="s">
        <v>74</v>
      </c>
      <c r="C14" s="75" t="s">
        <v>80</v>
      </c>
      <c r="D14" s="76">
        <v>12000</v>
      </c>
      <c r="E14" s="76">
        <v>12000</v>
      </c>
      <c r="F14" s="85">
        <f t="shared" si="0"/>
        <v>1</v>
      </c>
      <c r="G14" s="114"/>
    </row>
    <row r="15" spans="1:7">
      <c r="A15" s="146" t="s">
        <v>13</v>
      </c>
      <c r="B15" s="146"/>
      <c r="C15" s="146"/>
      <c r="D15" s="46">
        <f>SUM(D7:D14)</f>
        <v>42000</v>
      </c>
      <c r="E15" s="46">
        <f>SUM(E7:E14)</f>
        <v>42000</v>
      </c>
      <c r="F15" s="47">
        <f t="shared" si="0"/>
        <v>1</v>
      </c>
      <c r="G15" s="42"/>
    </row>
  </sheetData>
  <mergeCells count="1">
    <mergeCell ref="A15:C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view="pageBreakPreview" topLeftCell="A4" zoomScale="78" zoomScaleNormal="100" zoomScaleSheetLayoutView="78" workbookViewId="0">
      <selection activeCell="E7" sqref="E7"/>
    </sheetView>
  </sheetViews>
  <sheetFormatPr defaultRowHeight="15"/>
  <cols>
    <col min="1" max="1" width="12" customWidth="1"/>
    <col min="2" max="2" width="29.140625" customWidth="1"/>
    <col min="3" max="3" width="54.5703125" customWidth="1"/>
    <col min="4" max="4" width="23.140625" customWidth="1"/>
    <col min="5" max="5" width="23.28515625" customWidth="1"/>
    <col min="6" max="7" width="18.28515625" customWidth="1"/>
  </cols>
  <sheetData>
    <row r="1" spans="1:7" ht="96" customHeight="1">
      <c r="E1" s="2" t="s">
        <v>100</v>
      </c>
      <c r="F1" s="15"/>
    </row>
    <row r="3" spans="1:7" ht="15.75">
      <c r="A3" s="147" t="s">
        <v>18</v>
      </c>
      <c r="B3" s="147"/>
      <c r="C3" s="147"/>
      <c r="D3" s="12"/>
      <c r="E3" s="16"/>
      <c r="F3" s="16"/>
      <c r="G3" s="16"/>
    </row>
    <row r="4" spans="1:7" ht="15.75">
      <c r="A4" s="17"/>
      <c r="B4" s="17"/>
      <c r="C4" s="17"/>
      <c r="D4" s="17"/>
      <c r="E4" s="17"/>
      <c r="F4" s="17"/>
      <c r="G4" s="17"/>
    </row>
    <row r="5" spans="1:7" ht="15.75">
      <c r="A5" s="17"/>
      <c r="B5" s="17"/>
      <c r="C5" s="17"/>
      <c r="D5" s="17"/>
      <c r="E5" s="17"/>
      <c r="F5" s="17"/>
      <c r="G5" s="17"/>
    </row>
    <row r="6" spans="1:7" ht="15.75">
      <c r="A6" s="17"/>
      <c r="B6" s="17"/>
      <c r="C6" s="17"/>
      <c r="D6" s="17"/>
      <c r="E6" s="18"/>
      <c r="F6" s="18"/>
      <c r="G6" s="18" t="s">
        <v>1</v>
      </c>
    </row>
    <row r="7" spans="1:7" ht="30.75" thickBot="1">
      <c r="A7" s="5" t="s">
        <v>2</v>
      </c>
      <c r="B7" s="6" t="s">
        <v>3</v>
      </c>
      <c r="C7" s="5" t="s">
        <v>4</v>
      </c>
      <c r="D7" s="6" t="s">
        <v>101</v>
      </c>
      <c r="E7" s="6" t="s">
        <v>220</v>
      </c>
      <c r="F7" s="6" t="s">
        <v>5</v>
      </c>
      <c r="G7" s="5" t="s">
        <v>6</v>
      </c>
    </row>
    <row r="8" spans="1:7" ht="16.5" thickTop="1" thickBot="1">
      <c r="A8" s="7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</row>
    <row r="9" spans="1:7" ht="60.75" thickTop="1">
      <c r="A9" s="41">
        <v>1</v>
      </c>
      <c r="B9" s="86" t="s">
        <v>19</v>
      </c>
      <c r="C9" s="86" t="s">
        <v>20</v>
      </c>
      <c r="D9" s="87">
        <v>30000</v>
      </c>
      <c r="E9" s="87">
        <v>30000</v>
      </c>
      <c r="F9" s="88">
        <f t="shared" ref="F9:F15" si="0">E9/D9</f>
        <v>1</v>
      </c>
      <c r="G9" s="89"/>
    </row>
    <row r="10" spans="1:7" ht="45">
      <c r="A10" s="41">
        <v>2</v>
      </c>
      <c r="B10" s="86" t="s">
        <v>21</v>
      </c>
      <c r="C10" s="86" t="s">
        <v>116</v>
      </c>
      <c r="D10" s="90">
        <v>25000</v>
      </c>
      <c r="E10" s="90">
        <v>25000</v>
      </c>
      <c r="F10" s="88">
        <f t="shared" si="0"/>
        <v>1</v>
      </c>
      <c r="G10" s="91"/>
    </row>
    <row r="11" spans="1:7" ht="60">
      <c r="A11" s="41">
        <v>3</v>
      </c>
      <c r="B11" s="86" t="s">
        <v>7</v>
      </c>
      <c r="C11" s="86" t="s">
        <v>117</v>
      </c>
      <c r="D11" s="92">
        <v>5000</v>
      </c>
      <c r="E11" s="92">
        <v>5000</v>
      </c>
      <c r="F11" s="88">
        <f t="shared" si="0"/>
        <v>1</v>
      </c>
      <c r="G11" s="93"/>
    </row>
    <row r="12" spans="1:7" ht="45">
      <c r="A12" s="41">
        <v>4</v>
      </c>
      <c r="B12" s="94" t="s">
        <v>22</v>
      </c>
      <c r="C12" s="94" t="s">
        <v>23</v>
      </c>
      <c r="D12" s="95">
        <v>20000</v>
      </c>
      <c r="E12" s="95">
        <v>20000</v>
      </c>
      <c r="F12" s="88">
        <f t="shared" si="0"/>
        <v>1</v>
      </c>
      <c r="G12" s="93"/>
    </row>
    <row r="13" spans="1:7" ht="45">
      <c r="A13" s="41">
        <v>5</v>
      </c>
      <c r="B13" s="75" t="s">
        <v>74</v>
      </c>
      <c r="C13" s="75" t="s">
        <v>118</v>
      </c>
      <c r="D13" s="95">
        <v>5000</v>
      </c>
      <c r="E13" s="95">
        <v>5000</v>
      </c>
      <c r="F13" s="88">
        <f t="shared" si="0"/>
        <v>1</v>
      </c>
      <c r="G13" s="78"/>
    </row>
    <row r="14" spans="1:7" ht="60">
      <c r="A14" s="41">
        <v>6</v>
      </c>
      <c r="B14" s="86" t="s">
        <v>112</v>
      </c>
      <c r="C14" s="86" t="s">
        <v>119</v>
      </c>
      <c r="D14" s="87">
        <v>5000</v>
      </c>
      <c r="E14" s="87">
        <v>5000</v>
      </c>
      <c r="F14" s="88">
        <f t="shared" si="0"/>
        <v>1</v>
      </c>
      <c r="G14" s="96"/>
    </row>
    <row r="15" spans="1:7">
      <c r="A15" s="148" t="s">
        <v>13</v>
      </c>
      <c r="B15" s="148"/>
      <c r="C15" s="148"/>
      <c r="D15" s="48">
        <f>SUM(D9:D14)</f>
        <v>90000</v>
      </c>
      <c r="E15" s="48">
        <f>SUM(E9:E14)</f>
        <v>90000</v>
      </c>
      <c r="F15" s="49">
        <f t="shared" si="0"/>
        <v>1</v>
      </c>
      <c r="G15" s="50"/>
    </row>
  </sheetData>
  <mergeCells count="2">
    <mergeCell ref="A3:C3"/>
    <mergeCell ref="A15:C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view="pageBreakPreview" topLeftCell="C16" zoomScaleNormal="100" zoomScaleSheetLayoutView="100" workbookViewId="0">
      <selection activeCell="G9" sqref="G9"/>
    </sheetView>
  </sheetViews>
  <sheetFormatPr defaultRowHeight="15"/>
  <cols>
    <col min="1" max="1" width="8.85546875" customWidth="1"/>
    <col min="2" max="2" width="25.28515625" customWidth="1"/>
    <col min="3" max="3" width="23.140625" customWidth="1"/>
    <col min="4" max="4" width="18" customWidth="1"/>
    <col min="5" max="5" width="19.85546875" customWidth="1"/>
    <col min="6" max="6" width="19.28515625" customWidth="1"/>
    <col min="7" max="7" width="19.140625" customWidth="1"/>
  </cols>
  <sheetData>
    <row r="1" spans="1:7" ht="122.25" customHeight="1">
      <c r="E1" s="2" t="s">
        <v>100</v>
      </c>
    </row>
    <row r="2" spans="1:7" ht="15.75">
      <c r="A2" s="19" t="s">
        <v>25</v>
      </c>
      <c r="B2" s="19"/>
      <c r="C2" s="19"/>
      <c r="D2" s="12"/>
      <c r="E2" s="19"/>
      <c r="F2" s="19"/>
      <c r="G2" s="19"/>
    </row>
    <row r="3" spans="1:7" ht="15.75">
      <c r="A3" s="17"/>
      <c r="B3" s="17"/>
      <c r="C3" s="17"/>
      <c r="D3" s="17"/>
      <c r="E3" s="17"/>
      <c r="F3" s="17"/>
      <c r="G3" s="17"/>
    </row>
    <row r="4" spans="1:7" ht="15.75">
      <c r="A4" s="17"/>
      <c r="B4" s="17"/>
      <c r="C4" s="17"/>
      <c r="D4" s="17"/>
      <c r="E4" s="17"/>
      <c r="F4" s="17"/>
      <c r="G4" s="17"/>
    </row>
    <row r="5" spans="1:7" ht="15.75">
      <c r="A5" s="17"/>
      <c r="B5" s="17"/>
      <c r="C5" s="17"/>
      <c r="D5" s="17"/>
      <c r="E5" s="18"/>
      <c r="F5" s="18"/>
      <c r="G5" s="18" t="s">
        <v>1</v>
      </c>
    </row>
    <row r="6" spans="1:7" ht="45.75" thickBot="1">
      <c r="A6" s="5" t="s">
        <v>2</v>
      </c>
      <c r="B6" s="6" t="s">
        <v>3</v>
      </c>
      <c r="C6" s="5" t="s">
        <v>4</v>
      </c>
      <c r="D6" s="6" t="s">
        <v>101</v>
      </c>
      <c r="E6" s="6" t="s">
        <v>220</v>
      </c>
      <c r="F6" s="6" t="s">
        <v>5</v>
      </c>
      <c r="G6" s="5" t="s">
        <v>6</v>
      </c>
    </row>
    <row r="7" spans="1:7" ht="16.5" thickTop="1" thickBot="1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8">
        <v>7</v>
      </c>
    </row>
    <row r="8" spans="1:7" ht="75.75" thickTop="1">
      <c r="A8" s="74">
        <v>1</v>
      </c>
      <c r="B8" s="75" t="s">
        <v>27</v>
      </c>
      <c r="C8" s="75" t="s">
        <v>120</v>
      </c>
      <c r="D8" s="79">
        <v>4000</v>
      </c>
      <c r="E8" s="79">
        <v>4000</v>
      </c>
      <c r="F8" s="99">
        <f t="shared" ref="F8:F20" si="0">E8/D8</f>
        <v>1</v>
      </c>
      <c r="G8" s="78"/>
    </row>
    <row r="9" spans="1:7" ht="106.5" customHeight="1">
      <c r="A9" s="74">
        <v>2</v>
      </c>
      <c r="B9" s="75" t="s">
        <v>79</v>
      </c>
      <c r="C9" s="75" t="s">
        <v>26</v>
      </c>
      <c r="D9" s="79">
        <v>78000</v>
      </c>
      <c r="E9" s="79">
        <v>78000</v>
      </c>
      <c r="F9" s="99">
        <f t="shared" si="0"/>
        <v>1</v>
      </c>
      <c r="G9" s="70"/>
    </row>
    <row r="10" spans="1:7" ht="45">
      <c r="A10" s="74">
        <v>3</v>
      </c>
      <c r="B10" s="75" t="s">
        <v>29</v>
      </c>
      <c r="C10" s="75" t="s">
        <v>121</v>
      </c>
      <c r="D10" s="79">
        <v>4000</v>
      </c>
      <c r="E10" s="79">
        <v>4000</v>
      </c>
      <c r="F10" s="99">
        <f t="shared" si="0"/>
        <v>1</v>
      </c>
      <c r="G10" s="78"/>
    </row>
    <row r="11" spans="1:7" ht="30">
      <c r="A11" s="74">
        <v>4</v>
      </c>
      <c r="B11" s="75" t="s">
        <v>30</v>
      </c>
      <c r="C11" s="75" t="s">
        <v>31</v>
      </c>
      <c r="D11" s="79">
        <v>11000</v>
      </c>
      <c r="E11" s="79">
        <v>11000</v>
      </c>
      <c r="F11" s="99">
        <f t="shared" si="0"/>
        <v>1</v>
      </c>
      <c r="G11" s="78"/>
    </row>
    <row r="12" spans="1:7" ht="75">
      <c r="A12" s="74">
        <v>5</v>
      </c>
      <c r="B12" s="75" t="s">
        <v>81</v>
      </c>
      <c r="C12" s="75" t="s">
        <v>122</v>
      </c>
      <c r="D12" s="79">
        <v>5000</v>
      </c>
      <c r="E12" s="79">
        <v>5000</v>
      </c>
      <c r="F12" s="99">
        <f t="shared" si="0"/>
        <v>1</v>
      </c>
      <c r="G12" s="78"/>
    </row>
    <row r="13" spans="1:7" ht="75">
      <c r="A13" s="74">
        <v>6</v>
      </c>
      <c r="B13" s="75" t="s">
        <v>7</v>
      </c>
      <c r="C13" s="75" t="s">
        <v>123</v>
      </c>
      <c r="D13" s="79">
        <v>3000</v>
      </c>
      <c r="E13" s="79">
        <v>3000</v>
      </c>
      <c r="F13" s="99">
        <f t="shared" si="0"/>
        <v>1</v>
      </c>
      <c r="G13" s="78"/>
    </row>
    <row r="14" spans="1:7" ht="45">
      <c r="A14" s="74">
        <v>7</v>
      </c>
      <c r="B14" s="78" t="s">
        <v>61</v>
      </c>
      <c r="C14" s="78" t="s">
        <v>124</v>
      </c>
      <c r="D14" s="80">
        <v>3000</v>
      </c>
      <c r="E14" s="80">
        <v>3000</v>
      </c>
      <c r="F14" s="99">
        <f t="shared" si="0"/>
        <v>1</v>
      </c>
      <c r="G14" s="78"/>
    </row>
    <row r="15" spans="1:7" ht="60">
      <c r="A15" s="74">
        <v>8</v>
      </c>
      <c r="B15" s="71" t="s">
        <v>125</v>
      </c>
      <c r="C15" s="71" t="s">
        <v>126</v>
      </c>
      <c r="D15" s="80">
        <v>20000</v>
      </c>
      <c r="E15" s="80">
        <v>20000</v>
      </c>
      <c r="F15" s="99">
        <f t="shared" si="0"/>
        <v>1</v>
      </c>
      <c r="G15" s="78"/>
    </row>
    <row r="16" spans="1:7" ht="60">
      <c r="A16" s="74">
        <v>9</v>
      </c>
      <c r="B16" s="75" t="s">
        <v>127</v>
      </c>
      <c r="C16" s="75" t="s">
        <v>128</v>
      </c>
      <c r="D16" s="97">
        <v>10800</v>
      </c>
      <c r="E16" s="97">
        <v>10800</v>
      </c>
      <c r="F16" s="99">
        <f t="shared" si="0"/>
        <v>1</v>
      </c>
      <c r="G16" s="78"/>
    </row>
    <row r="17" spans="1:7" ht="60">
      <c r="A17" s="74">
        <v>10</v>
      </c>
      <c r="B17" s="75" t="s">
        <v>129</v>
      </c>
      <c r="C17" s="75" t="s">
        <v>130</v>
      </c>
      <c r="D17" s="98">
        <v>5000</v>
      </c>
      <c r="E17" s="98">
        <v>5000</v>
      </c>
      <c r="F17" s="99">
        <f t="shared" si="0"/>
        <v>1</v>
      </c>
      <c r="G17" s="78"/>
    </row>
    <row r="18" spans="1:7" ht="90">
      <c r="A18" s="74">
        <v>11</v>
      </c>
      <c r="B18" s="75" t="s">
        <v>8</v>
      </c>
      <c r="C18" s="75" t="s">
        <v>131</v>
      </c>
      <c r="D18" s="79">
        <v>2000</v>
      </c>
      <c r="E18" s="79">
        <v>2000</v>
      </c>
      <c r="F18" s="99">
        <f t="shared" si="0"/>
        <v>1</v>
      </c>
      <c r="G18" s="78"/>
    </row>
    <row r="19" spans="1:7" ht="75">
      <c r="A19" s="74">
        <v>12</v>
      </c>
      <c r="B19" s="75" t="s">
        <v>132</v>
      </c>
      <c r="C19" s="75" t="s">
        <v>133</v>
      </c>
      <c r="D19" s="98">
        <v>4200</v>
      </c>
      <c r="E19" s="98">
        <v>4200</v>
      </c>
      <c r="F19" s="99">
        <f t="shared" si="0"/>
        <v>1</v>
      </c>
      <c r="G19" s="78"/>
    </row>
    <row r="20" spans="1:7">
      <c r="A20" s="149" t="s">
        <v>13</v>
      </c>
      <c r="B20" s="149"/>
      <c r="C20" s="149"/>
      <c r="D20" s="35">
        <f>SUM(D8:D19)</f>
        <v>150000</v>
      </c>
      <c r="E20" s="35">
        <f>SUM(E8:E19)</f>
        <v>150000</v>
      </c>
      <c r="F20" s="36">
        <f t="shared" si="0"/>
        <v>1</v>
      </c>
      <c r="G20" s="100"/>
    </row>
  </sheetData>
  <mergeCells count="1">
    <mergeCell ref="A20:C2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view="pageBreakPreview" zoomScale="87" zoomScaleNormal="160" zoomScaleSheetLayoutView="87" workbookViewId="0">
      <selection activeCell="G8" sqref="G8"/>
    </sheetView>
  </sheetViews>
  <sheetFormatPr defaultRowHeight="15"/>
  <cols>
    <col min="1" max="1" width="11.42578125" customWidth="1"/>
    <col min="2" max="2" width="21.7109375" customWidth="1"/>
    <col min="3" max="3" width="30" customWidth="1"/>
    <col min="4" max="4" width="26.7109375" customWidth="1"/>
    <col min="5" max="5" width="24.85546875" customWidth="1"/>
    <col min="6" max="6" width="18.85546875" customWidth="1"/>
    <col min="7" max="7" width="18" customWidth="1"/>
  </cols>
  <sheetData>
    <row r="1" spans="1:7" ht="81" customHeight="1">
      <c r="E1" s="2" t="s">
        <v>100</v>
      </c>
    </row>
    <row r="2" spans="1:7" ht="15.75">
      <c r="A2" s="19" t="s">
        <v>97</v>
      </c>
      <c r="B2" s="19"/>
      <c r="C2" s="19"/>
      <c r="D2" s="12"/>
      <c r="E2" s="19"/>
      <c r="F2" s="19"/>
      <c r="G2" s="19"/>
    </row>
    <row r="3" spans="1:7" ht="15.75">
      <c r="A3" s="17"/>
      <c r="B3" s="17"/>
      <c r="C3" s="17"/>
      <c r="D3" s="17"/>
      <c r="E3" s="17"/>
      <c r="F3" s="17"/>
      <c r="G3" s="17"/>
    </row>
    <row r="4" spans="1:7" ht="15.75">
      <c r="A4" s="17"/>
      <c r="B4" s="17"/>
      <c r="C4" s="17"/>
      <c r="D4" s="17"/>
      <c r="E4" s="17"/>
      <c r="F4" s="17"/>
      <c r="G4" s="17"/>
    </row>
    <row r="5" spans="1:7" ht="15.75">
      <c r="A5" s="17"/>
      <c r="B5" s="17"/>
      <c r="C5" s="17"/>
      <c r="D5" s="17"/>
      <c r="E5" s="18"/>
      <c r="F5" s="18"/>
      <c r="G5" s="18" t="s">
        <v>1</v>
      </c>
    </row>
    <row r="6" spans="1:7" ht="30.75" thickBot="1">
      <c r="A6" s="5" t="s">
        <v>2</v>
      </c>
      <c r="B6" s="6" t="s">
        <v>3</v>
      </c>
      <c r="C6" s="5" t="s">
        <v>4</v>
      </c>
      <c r="D6" s="6" t="s">
        <v>101</v>
      </c>
      <c r="E6" s="6" t="s">
        <v>220</v>
      </c>
      <c r="F6" s="6" t="s">
        <v>5</v>
      </c>
      <c r="G6" s="5" t="s">
        <v>6</v>
      </c>
    </row>
    <row r="7" spans="1:7" ht="16.5" thickTop="1" thickBot="1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</row>
    <row r="8" spans="1:7" ht="135.75" thickTop="1">
      <c r="A8" s="74">
        <v>1</v>
      </c>
      <c r="B8" s="75" t="s">
        <v>98</v>
      </c>
      <c r="C8" s="75" t="s">
        <v>207</v>
      </c>
      <c r="D8" s="79">
        <v>1831315.2</v>
      </c>
      <c r="E8" s="79">
        <v>1264198.43</v>
      </c>
      <c r="F8" s="129">
        <f t="shared" ref="F8:F9" si="0">E8/D8</f>
        <v>0.6903226872140853</v>
      </c>
      <c r="G8" s="78" t="s">
        <v>221</v>
      </c>
    </row>
    <row r="9" spans="1:7">
      <c r="A9" s="149" t="s">
        <v>13</v>
      </c>
      <c r="B9" s="149"/>
      <c r="C9" s="149"/>
      <c r="D9" s="35">
        <f>SUM(D8:D8)</f>
        <v>1831315.2</v>
      </c>
      <c r="E9" s="35">
        <f>SUM(E8:E8)</f>
        <v>1264198.43</v>
      </c>
      <c r="F9" s="36">
        <f t="shared" si="0"/>
        <v>0.6903226872140853</v>
      </c>
      <c r="G9" s="37"/>
    </row>
  </sheetData>
  <mergeCells count="1">
    <mergeCell ref="A9:C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view="pageBreakPreview" zoomScale="60" zoomScaleNormal="100" workbookViewId="0">
      <selection activeCell="G8" sqref="G8"/>
    </sheetView>
  </sheetViews>
  <sheetFormatPr defaultRowHeight="15"/>
  <cols>
    <col min="2" max="2" width="31.7109375" customWidth="1"/>
    <col min="3" max="3" width="31.42578125" customWidth="1"/>
    <col min="4" max="4" width="22.140625" customWidth="1"/>
    <col min="5" max="5" width="22.85546875" customWidth="1"/>
    <col min="6" max="6" width="20.140625" customWidth="1"/>
    <col min="7" max="7" width="20.28515625" customWidth="1"/>
  </cols>
  <sheetData>
    <row r="1" spans="1:7" ht="63">
      <c r="E1" s="2" t="s">
        <v>100</v>
      </c>
    </row>
    <row r="2" spans="1:7" ht="15.75">
      <c r="A2" s="19" t="s">
        <v>99</v>
      </c>
      <c r="B2" s="19"/>
      <c r="C2" s="19"/>
      <c r="D2" s="12"/>
      <c r="E2" s="19"/>
      <c r="F2" s="19"/>
      <c r="G2" s="19"/>
    </row>
    <row r="3" spans="1:7" ht="15.75">
      <c r="A3" s="17"/>
      <c r="B3" s="17"/>
      <c r="C3" s="17"/>
      <c r="D3" s="17"/>
      <c r="E3" s="17"/>
      <c r="F3" s="17"/>
      <c r="G3" s="17"/>
    </row>
    <row r="4" spans="1:7" ht="15.75">
      <c r="A4" s="17"/>
      <c r="B4" s="17"/>
      <c r="C4" s="17"/>
      <c r="D4" s="17"/>
      <c r="E4" s="17"/>
      <c r="F4" s="17"/>
      <c r="G4" s="17"/>
    </row>
    <row r="5" spans="1:7" ht="15.75">
      <c r="A5" s="17"/>
      <c r="B5" s="17"/>
      <c r="C5" s="17"/>
      <c r="D5" s="17"/>
      <c r="E5" s="18"/>
      <c r="F5" s="18"/>
      <c r="G5" s="18" t="s">
        <v>1</v>
      </c>
    </row>
    <row r="6" spans="1:7" ht="30.75" thickBot="1">
      <c r="A6" s="5" t="s">
        <v>2</v>
      </c>
      <c r="B6" s="6" t="s">
        <v>3</v>
      </c>
      <c r="C6" s="5" t="s">
        <v>4</v>
      </c>
      <c r="D6" s="6" t="s">
        <v>101</v>
      </c>
      <c r="E6" s="6" t="s">
        <v>220</v>
      </c>
      <c r="F6" s="6" t="s">
        <v>5</v>
      </c>
      <c r="G6" s="5" t="s">
        <v>6</v>
      </c>
    </row>
    <row r="7" spans="1:7" ht="15.75" thickTop="1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</row>
    <row r="8" spans="1:7" ht="150.75" customHeight="1">
      <c r="A8" s="107">
        <v>1</v>
      </c>
      <c r="B8" s="130" t="s">
        <v>98</v>
      </c>
      <c r="C8" s="131" t="s">
        <v>208</v>
      </c>
      <c r="D8" s="132">
        <v>621000</v>
      </c>
      <c r="E8" s="132">
        <v>621000</v>
      </c>
      <c r="F8" s="133">
        <f t="shared" ref="F8:F9" si="0">E8/D8</f>
        <v>1</v>
      </c>
      <c r="G8" s="78"/>
    </row>
    <row r="9" spans="1:7">
      <c r="A9" s="150" t="s">
        <v>13</v>
      </c>
      <c r="B9" s="150"/>
      <c r="C9" s="150"/>
      <c r="D9" s="134">
        <f>SUM(D8:D8)</f>
        <v>621000</v>
      </c>
      <c r="E9" s="134">
        <f>SUM(E8:E8)</f>
        <v>621000</v>
      </c>
      <c r="F9" s="135">
        <f t="shared" si="0"/>
        <v>1</v>
      </c>
      <c r="G9" s="51"/>
    </row>
  </sheetData>
  <mergeCells count="1">
    <mergeCell ref="A9:C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view="pageBreakPreview" topLeftCell="A18" zoomScaleNormal="100" zoomScaleSheetLayoutView="100" workbookViewId="0">
      <selection activeCell="G16" sqref="G16"/>
    </sheetView>
  </sheetViews>
  <sheetFormatPr defaultRowHeight="15"/>
  <cols>
    <col min="2" max="2" width="32.85546875" customWidth="1"/>
    <col min="3" max="3" width="26.7109375" customWidth="1"/>
    <col min="4" max="4" width="20.140625" customWidth="1"/>
    <col min="5" max="5" width="22.85546875" customWidth="1"/>
    <col min="6" max="6" width="16.28515625" customWidth="1"/>
    <col min="7" max="7" width="19" customWidth="1"/>
  </cols>
  <sheetData>
    <row r="1" spans="1:7" ht="63">
      <c r="E1" s="2" t="s">
        <v>100</v>
      </c>
      <c r="F1" s="15"/>
    </row>
    <row r="3" spans="1:7" ht="15.75">
      <c r="A3" s="151" t="s">
        <v>32</v>
      </c>
      <c r="B3" s="151"/>
      <c r="C3" s="151"/>
      <c r="D3" s="151"/>
      <c r="E3" s="151"/>
      <c r="F3" s="151"/>
      <c r="G3" s="151"/>
    </row>
    <row r="4" spans="1:7" ht="15.75">
      <c r="A4" s="17"/>
      <c r="B4" s="17"/>
      <c r="C4" s="17"/>
      <c r="D4" s="17"/>
      <c r="E4" s="17"/>
      <c r="F4" s="17"/>
      <c r="G4" s="17"/>
    </row>
    <row r="5" spans="1:7" ht="15.75">
      <c r="A5" s="17"/>
      <c r="B5" s="17"/>
      <c r="C5" s="17"/>
      <c r="D5" s="17"/>
      <c r="E5" s="17"/>
      <c r="F5" s="17"/>
      <c r="G5" s="17"/>
    </row>
    <row r="6" spans="1:7" ht="15.75">
      <c r="A6" s="17"/>
      <c r="B6" s="17"/>
      <c r="C6" s="17"/>
      <c r="D6" s="17"/>
      <c r="E6" s="18"/>
      <c r="F6" s="18"/>
      <c r="G6" s="18" t="s">
        <v>1</v>
      </c>
    </row>
    <row r="7" spans="1:7" ht="65.25" customHeight="1" thickBot="1">
      <c r="A7" s="5" t="s">
        <v>2</v>
      </c>
      <c r="B7" s="5" t="s">
        <v>3</v>
      </c>
      <c r="C7" s="5" t="s">
        <v>4</v>
      </c>
      <c r="D7" s="6" t="s">
        <v>101</v>
      </c>
      <c r="E7" s="6" t="s">
        <v>220</v>
      </c>
      <c r="F7" s="6" t="s">
        <v>5</v>
      </c>
      <c r="G7" s="5" t="s">
        <v>6</v>
      </c>
    </row>
    <row r="8" spans="1:7" ht="15.75" thickTop="1">
      <c r="A8" s="8">
        <v>1</v>
      </c>
      <c r="B8" s="8">
        <v>2</v>
      </c>
      <c r="C8" s="8">
        <v>3</v>
      </c>
      <c r="D8" s="8">
        <v>4</v>
      </c>
      <c r="E8" s="8">
        <v>5</v>
      </c>
      <c r="F8" s="8">
        <v>6</v>
      </c>
      <c r="G8" s="39">
        <v>7</v>
      </c>
    </row>
    <row r="9" spans="1:7" ht="210.75" customHeight="1">
      <c r="A9" s="118">
        <v>1</v>
      </c>
      <c r="B9" s="119" t="s">
        <v>191</v>
      </c>
      <c r="C9" s="120" t="s">
        <v>190</v>
      </c>
      <c r="D9" s="121">
        <v>540000</v>
      </c>
      <c r="E9" s="121">
        <v>540000</v>
      </c>
      <c r="F9" s="122">
        <f t="shared" ref="F9:F18" si="0">E9/D9</f>
        <v>1</v>
      </c>
      <c r="G9" s="78"/>
    </row>
    <row r="10" spans="1:7" ht="45">
      <c r="A10" s="118">
        <v>2</v>
      </c>
      <c r="B10" s="119" t="s">
        <v>189</v>
      </c>
      <c r="C10" s="123" t="s">
        <v>192</v>
      </c>
      <c r="D10" s="121">
        <v>330000</v>
      </c>
      <c r="E10" s="121">
        <v>330000</v>
      </c>
      <c r="F10" s="122">
        <f t="shared" si="0"/>
        <v>1</v>
      </c>
      <c r="G10" s="78"/>
    </row>
    <row r="11" spans="1:7" ht="120">
      <c r="A11" s="118">
        <v>3</v>
      </c>
      <c r="B11" s="119" t="s">
        <v>201</v>
      </c>
      <c r="C11" s="123" t="s">
        <v>193</v>
      </c>
      <c r="D11" s="121">
        <v>10000</v>
      </c>
      <c r="E11" s="121">
        <v>10000</v>
      </c>
      <c r="F11" s="122">
        <f t="shared" si="0"/>
        <v>1</v>
      </c>
      <c r="G11" s="118"/>
    </row>
    <row r="12" spans="1:7" ht="75">
      <c r="A12" s="118">
        <v>4</v>
      </c>
      <c r="B12" s="119" t="s">
        <v>202</v>
      </c>
      <c r="C12" s="124" t="s">
        <v>194</v>
      </c>
      <c r="D12" s="121">
        <v>95000</v>
      </c>
      <c r="E12" s="121">
        <v>95000</v>
      </c>
      <c r="F12" s="122">
        <f t="shared" si="0"/>
        <v>1</v>
      </c>
      <c r="G12" s="78"/>
    </row>
    <row r="13" spans="1:7" ht="153" customHeight="1">
      <c r="A13" s="118">
        <v>5</v>
      </c>
      <c r="B13" s="119" t="s">
        <v>203</v>
      </c>
      <c r="C13" s="123" t="s">
        <v>195</v>
      </c>
      <c r="D13" s="121">
        <v>10000</v>
      </c>
      <c r="E13" s="121">
        <v>10000</v>
      </c>
      <c r="F13" s="122">
        <f t="shared" si="0"/>
        <v>1</v>
      </c>
      <c r="G13" s="78"/>
    </row>
    <row r="14" spans="1:7" ht="153" customHeight="1">
      <c r="A14" s="118">
        <v>6</v>
      </c>
      <c r="B14" s="119" t="s">
        <v>204</v>
      </c>
      <c r="C14" s="123" t="s">
        <v>196</v>
      </c>
      <c r="D14" s="121">
        <v>10000</v>
      </c>
      <c r="E14" s="121">
        <v>10000</v>
      </c>
      <c r="F14" s="122">
        <f t="shared" si="0"/>
        <v>1</v>
      </c>
      <c r="G14" s="78"/>
    </row>
    <row r="15" spans="1:7" ht="153" customHeight="1">
      <c r="A15" s="118">
        <v>7</v>
      </c>
      <c r="B15" s="119" t="s">
        <v>205</v>
      </c>
      <c r="C15" s="123" t="s">
        <v>197</v>
      </c>
      <c r="D15" s="121">
        <v>5000</v>
      </c>
      <c r="E15" s="121">
        <v>5000</v>
      </c>
      <c r="F15" s="122">
        <f t="shared" si="0"/>
        <v>1</v>
      </c>
      <c r="G15" s="119"/>
    </row>
    <row r="16" spans="1:7" ht="153" customHeight="1">
      <c r="A16" s="118">
        <v>8</v>
      </c>
      <c r="B16" s="119" t="s">
        <v>215</v>
      </c>
      <c r="C16" s="125" t="s">
        <v>198</v>
      </c>
      <c r="D16" s="126">
        <v>10000</v>
      </c>
      <c r="E16" s="126">
        <v>0</v>
      </c>
      <c r="F16" s="122">
        <f t="shared" si="0"/>
        <v>0</v>
      </c>
      <c r="G16" s="127" t="s">
        <v>222</v>
      </c>
    </row>
    <row r="17" spans="1:7" ht="153" customHeight="1">
      <c r="A17" s="118">
        <v>9</v>
      </c>
      <c r="B17" s="119" t="s">
        <v>206</v>
      </c>
      <c r="C17" s="125" t="s">
        <v>199</v>
      </c>
      <c r="D17" s="126">
        <v>10000</v>
      </c>
      <c r="E17" s="126">
        <v>10000</v>
      </c>
      <c r="F17" s="122">
        <f t="shared" si="0"/>
        <v>1</v>
      </c>
      <c r="G17" s="127"/>
    </row>
    <row r="18" spans="1:7" ht="153" customHeight="1">
      <c r="A18" s="118">
        <v>10</v>
      </c>
      <c r="B18" s="119" t="s">
        <v>219</v>
      </c>
      <c r="C18" s="125" t="s">
        <v>200</v>
      </c>
      <c r="D18" s="126">
        <v>10000</v>
      </c>
      <c r="E18" s="126">
        <v>10000</v>
      </c>
      <c r="F18" s="122">
        <f t="shared" si="0"/>
        <v>1</v>
      </c>
      <c r="G18" s="127"/>
    </row>
    <row r="19" spans="1:7">
      <c r="A19" s="152" t="s">
        <v>13</v>
      </c>
      <c r="B19" s="152"/>
      <c r="C19" s="152"/>
      <c r="D19" s="115">
        <f>SUM(D9:D18)</f>
        <v>1030000</v>
      </c>
      <c r="E19" s="115">
        <f>SUM(E9:E18)</f>
        <v>1020000</v>
      </c>
      <c r="F19" s="116">
        <f t="shared" ref="F19" si="1">E19/D19</f>
        <v>0.99029126213592233</v>
      </c>
      <c r="G19" s="117"/>
    </row>
  </sheetData>
  <mergeCells count="2">
    <mergeCell ref="A3:G3"/>
    <mergeCell ref="A19:C1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view="pageBreakPreview" topLeftCell="A22" zoomScale="77" zoomScaleNormal="100" zoomScaleSheetLayoutView="77" workbookViewId="0">
      <selection activeCell="Q24" sqref="Q24"/>
    </sheetView>
  </sheetViews>
  <sheetFormatPr defaultRowHeight="15"/>
  <cols>
    <col min="2" max="2" width="34.5703125" customWidth="1"/>
    <col min="3" max="3" width="19.140625" customWidth="1"/>
    <col min="4" max="4" width="20.85546875" customWidth="1"/>
    <col min="5" max="5" width="24.5703125" customWidth="1"/>
    <col min="6" max="6" width="16.140625" customWidth="1"/>
    <col min="7" max="7" width="15.28515625" customWidth="1"/>
  </cols>
  <sheetData>
    <row r="1" spans="1:7" ht="88.5" customHeight="1">
      <c r="E1" s="2" t="s">
        <v>100</v>
      </c>
      <c r="F1" s="15"/>
    </row>
    <row r="3" spans="1:7" ht="15.75">
      <c r="A3" s="153" t="s">
        <v>33</v>
      </c>
      <c r="B3" s="153"/>
      <c r="C3" s="153"/>
      <c r="D3" s="12"/>
      <c r="E3" s="20"/>
      <c r="F3" s="20"/>
      <c r="G3" s="20"/>
    </row>
    <row r="4" spans="1:7" ht="15.75">
      <c r="A4" s="17"/>
      <c r="B4" s="17"/>
      <c r="C4" s="17"/>
      <c r="D4" s="17"/>
      <c r="E4" s="17"/>
      <c r="F4" s="17"/>
      <c r="G4" s="17"/>
    </row>
    <row r="5" spans="1:7" ht="15.75">
      <c r="A5" s="17"/>
      <c r="B5" s="17"/>
      <c r="C5" s="17"/>
      <c r="D5" s="17"/>
      <c r="E5" s="17"/>
      <c r="F5" s="17"/>
      <c r="G5" s="17"/>
    </row>
    <row r="6" spans="1:7" ht="15.75">
      <c r="A6" s="17"/>
      <c r="B6" s="17"/>
      <c r="C6" s="17"/>
      <c r="D6" s="17"/>
      <c r="E6" s="18" t="s">
        <v>1</v>
      </c>
      <c r="F6" s="18"/>
      <c r="G6" s="18"/>
    </row>
    <row r="7" spans="1:7" ht="32.25" thickBot="1">
      <c r="A7" s="21" t="s">
        <v>2</v>
      </c>
      <c r="B7" s="21" t="s">
        <v>3</v>
      </c>
      <c r="C7" s="21" t="s">
        <v>4</v>
      </c>
      <c r="D7" s="6" t="s">
        <v>101</v>
      </c>
      <c r="E7" s="6" t="s">
        <v>220</v>
      </c>
      <c r="F7" s="22" t="s">
        <v>5</v>
      </c>
      <c r="G7" s="21" t="s">
        <v>6</v>
      </c>
    </row>
    <row r="8" spans="1:7" ht="17.25" thickTop="1" thickBot="1">
      <c r="A8" s="23">
        <v>1</v>
      </c>
      <c r="B8" s="23">
        <v>2</v>
      </c>
      <c r="C8" s="23">
        <v>3</v>
      </c>
      <c r="D8" s="23">
        <v>4</v>
      </c>
      <c r="E8" s="23">
        <v>5</v>
      </c>
      <c r="F8" s="23">
        <v>6</v>
      </c>
      <c r="G8" s="23">
        <v>6</v>
      </c>
    </row>
    <row r="9" spans="1:7" ht="72" customHeight="1" thickTop="1">
      <c r="A9" s="102">
        <v>1</v>
      </c>
      <c r="B9" s="103" t="s">
        <v>35</v>
      </c>
      <c r="C9" s="103" t="s">
        <v>36</v>
      </c>
      <c r="D9" s="104">
        <v>4000</v>
      </c>
      <c r="E9" s="104">
        <v>4000</v>
      </c>
      <c r="F9" s="88">
        <f t="shared" ref="F9:F26" si="0">E9/D9</f>
        <v>1</v>
      </c>
      <c r="G9" s="74"/>
    </row>
    <row r="10" spans="1:7" ht="87.75" customHeight="1">
      <c r="A10" s="102">
        <v>2</v>
      </c>
      <c r="B10" s="78" t="s">
        <v>17</v>
      </c>
      <c r="C10" s="78" t="s">
        <v>134</v>
      </c>
      <c r="D10" s="76">
        <v>2000</v>
      </c>
      <c r="E10" s="76">
        <v>2000</v>
      </c>
      <c r="F10" s="88">
        <f t="shared" si="0"/>
        <v>1</v>
      </c>
      <c r="G10" s="102"/>
    </row>
    <row r="11" spans="1:7" ht="105">
      <c r="A11" s="102">
        <v>3</v>
      </c>
      <c r="B11" s="78" t="s">
        <v>34</v>
      </c>
      <c r="C11" s="78" t="s">
        <v>135</v>
      </c>
      <c r="D11" s="80">
        <v>4000</v>
      </c>
      <c r="E11" s="80">
        <v>4000</v>
      </c>
      <c r="F11" s="88">
        <f t="shared" si="0"/>
        <v>1</v>
      </c>
      <c r="G11" s="78"/>
    </row>
    <row r="12" spans="1:7" ht="99" customHeight="1">
      <c r="A12" s="102">
        <v>4</v>
      </c>
      <c r="B12" s="101" t="s">
        <v>38</v>
      </c>
      <c r="C12" s="101" t="s">
        <v>83</v>
      </c>
      <c r="D12" s="105">
        <v>3000</v>
      </c>
      <c r="E12" s="105">
        <v>0</v>
      </c>
      <c r="F12" s="88">
        <f t="shared" si="0"/>
        <v>0</v>
      </c>
      <c r="G12" s="127" t="s">
        <v>222</v>
      </c>
    </row>
    <row r="13" spans="1:7" ht="75.75" customHeight="1">
      <c r="A13" s="102">
        <v>5</v>
      </c>
      <c r="B13" s="75" t="s">
        <v>42</v>
      </c>
      <c r="C13" s="75" t="s">
        <v>43</v>
      </c>
      <c r="D13" s="72">
        <v>3500</v>
      </c>
      <c r="E13" s="72">
        <v>3500</v>
      </c>
      <c r="F13" s="88">
        <f t="shared" si="0"/>
        <v>1</v>
      </c>
      <c r="G13" s="78"/>
    </row>
    <row r="14" spans="1:7" ht="112.5" customHeight="1">
      <c r="A14" s="102">
        <v>6</v>
      </c>
      <c r="B14" s="75" t="s">
        <v>84</v>
      </c>
      <c r="C14" s="75" t="s">
        <v>85</v>
      </c>
      <c r="D14" s="76">
        <v>4000</v>
      </c>
      <c r="E14" s="76">
        <v>4000</v>
      </c>
      <c r="F14" s="88">
        <f t="shared" si="0"/>
        <v>1</v>
      </c>
      <c r="G14" s="74"/>
    </row>
    <row r="15" spans="1:7" ht="128.25" customHeight="1">
      <c r="A15" s="102">
        <v>7</v>
      </c>
      <c r="B15" s="75" t="s">
        <v>27</v>
      </c>
      <c r="C15" s="75" t="s">
        <v>136</v>
      </c>
      <c r="D15" s="76">
        <v>2000</v>
      </c>
      <c r="E15" s="76">
        <v>2000</v>
      </c>
      <c r="F15" s="88">
        <f t="shared" si="0"/>
        <v>1</v>
      </c>
      <c r="G15" s="74"/>
    </row>
    <row r="16" spans="1:7" ht="72" customHeight="1">
      <c r="A16" s="102">
        <v>8</v>
      </c>
      <c r="B16" s="75" t="s">
        <v>82</v>
      </c>
      <c r="C16" s="75" t="s">
        <v>137</v>
      </c>
      <c r="D16" s="79">
        <v>4000</v>
      </c>
      <c r="E16" s="79">
        <v>0</v>
      </c>
      <c r="F16" s="88">
        <f t="shared" si="0"/>
        <v>0</v>
      </c>
      <c r="G16" s="127" t="s">
        <v>222</v>
      </c>
    </row>
    <row r="17" spans="1:7" ht="72" customHeight="1">
      <c r="A17" s="102">
        <v>9</v>
      </c>
      <c r="B17" s="75" t="s">
        <v>76</v>
      </c>
      <c r="C17" s="75" t="s">
        <v>216</v>
      </c>
      <c r="D17" s="76">
        <v>2000</v>
      </c>
      <c r="E17" s="76">
        <v>2000</v>
      </c>
      <c r="F17" s="88">
        <f t="shared" si="0"/>
        <v>1</v>
      </c>
      <c r="G17" s="78"/>
    </row>
    <row r="18" spans="1:7" ht="72" customHeight="1">
      <c r="A18" s="102">
        <v>10</v>
      </c>
      <c r="B18" s="75" t="s">
        <v>39</v>
      </c>
      <c r="C18" s="75" t="s">
        <v>40</v>
      </c>
      <c r="D18" s="76">
        <v>3000</v>
      </c>
      <c r="E18" s="76">
        <v>3000</v>
      </c>
      <c r="F18" s="88">
        <f t="shared" si="0"/>
        <v>1</v>
      </c>
      <c r="G18" s="78"/>
    </row>
    <row r="19" spans="1:7" ht="72" customHeight="1">
      <c r="A19" s="102">
        <v>11</v>
      </c>
      <c r="B19" s="75" t="s">
        <v>74</v>
      </c>
      <c r="C19" s="75" t="s">
        <v>138</v>
      </c>
      <c r="D19" s="76">
        <v>3000</v>
      </c>
      <c r="E19" s="76">
        <v>3000</v>
      </c>
      <c r="F19" s="106">
        <f t="shared" si="0"/>
        <v>1</v>
      </c>
      <c r="G19" s="70"/>
    </row>
    <row r="20" spans="1:7" ht="72" customHeight="1">
      <c r="A20" s="102">
        <v>12</v>
      </c>
      <c r="B20" s="75" t="s">
        <v>90</v>
      </c>
      <c r="C20" s="75" t="s">
        <v>139</v>
      </c>
      <c r="D20" s="76">
        <v>4000</v>
      </c>
      <c r="E20" s="76">
        <v>4000</v>
      </c>
      <c r="F20" s="106">
        <f t="shared" si="0"/>
        <v>1</v>
      </c>
      <c r="G20" s="78"/>
    </row>
    <row r="21" spans="1:7" ht="72" customHeight="1">
      <c r="A21" s="102">
        <v>13</v>
      </c>
      <c r="B21" s="75" t="s">
        <v>37</v>
      </c>
      <c r="C21" s="75" t="s">
        <v>140</v>
      </c>
      <c r="D21" s="76">
        <v>3000</v>
      </c>
      <c r="E21" s="76">
        <v>0</v>
      </c>
      <c r="F21" s="88">
        <f t="shared" ref="F21:F25" si="1">E21/D21</f>
        <v>0</v>
      </c>
      <c r="G21" s="127" t="s">
        <v>222</v>
      </c>
    </row>
    <row r="22" spans="1:7" ht="72" customHeight="1">
      <c r="A22" s="102">
        <v>14</v>
      </c>
      <c r="B22" s="75" t="s">
        <v>112</v>
      </c>
      <c r="C22" s="75" t="s">
        <v>141</v>
      </c>
      <c r="D22" s="76">
        <v>2000</v>
      </c>
      <c r="E22" s="76">
        <v>2000</v>
      </c>
      <c r="F22" s="106">
        <f t="shared" si="1"/>
        <v>1</v>
      </c>
      <c r="G22" s="96"/>
    </row>
    <row r="23" spans="1:7" ht="72" customHeight="1">
      <c r="A23" s="102">
        <v>15</v>
      </c>
      <c r="B23" s="75" t="s">
        <v>109</v>
      </c>
      <c r="C23" s="75" t="s">
        <v>142</v>
      </c>
      <c r="D23" s="76">
        <v>2000</v>
      </c>
      <c r="E23" s="76">
        <v>2000</v>
      </c>
      <c r="F23" s="106">
        <f t="shared" si="1"/>
        <v>1</v>
      </c>
      <c r="G23" s="96"/>
    </row>
    <row r="24" spans="1:7" ht="72" customHeight="1">
      <c r="A24" s="102">
        <v>16</v>
      </c>
      <c r="B24" s="75" t="s">
        <v>15</v>
      </c>
      <c r="C24" s="75" t="s">
        <v>143</v>
      </c>
      <c r="D24" s="76">
        <v>2000</v>
      </c>
      <c r="E24" s="76">
        <v>2000</v>
      </c>
      <c r="F24" s="106">
        <f t="shared" si="1"/>
        <v>1</v>
      </c>
      <c r="G24" s="96"/>
    </row>
    <row r="25" spans="1:7" ht="72" customHeight="1">
      <c r="A25" s="102">
        <v>17</v>
      </c>
      <c r="B25" s="75" t="s">
        <v>144</v>
      </c>
      <c r="C25" s="75" t="s">
        <v>145</v>
      </c>
      <c r="D25" s="76">
        <v>2000</v>
      </c>
      <c r="E25" s="76">
        <v>2000</v>
      </c>
      <c r="F25" s="106">
        <f t="shared" si="1"/>
        <v>1</v>
      </c>
      <c r="G25" s="78"/>
    </row>
    <row r="26" spans="1:7">
      <c r="A26" s="154" t="s">
        <v>13</v>
      </c>
      <c r="B26" s="154"/>
      <c r="C26" s="154"/>
      <c r="D26" s="43">
        <f>SUM(D9:D25)</f>
        <v>49500</v>
      </c>
      <c r="E26" s="43">
        <f>SUM(E9:E25)</f>
        <v>39500</v>
      </c>
      <c r="F26" s="44">
        <f t="shared" si="0"/>
        <v>0.79797979797979801</v>
      </c>
      <c r="G26" s="45"/>
    </row>
  </sheetData>
  <mergeCells count="2">
    <mergeCell ref="A3:C3"/>
    <mergeCell ref="A26:C2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orientation="landscape" r:id="rId1"/>
  <rowBreaks count="1" manualBreakCount="1">
    <brk id="14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view="pageBreakPreview" topLeftCell="A25" zoomScaleNormal="100" zoomScaleSheetLayoutView="100" workbookViewId="0">
      <selection activeCell="G21" sqref="G21"/>
    </sheetView>
  </sheetViews>
  <sheetFormatPr defaultRowHeight="15"/>
  <cols>
    <col min="2" max="2" width="35" customWidth="1"/>
    <col min="3" max="3" width="60.28515625" customWidth="1"/>
    <col min="4" max="4" width="17.28515625" customWidth="1"/>
    <col min="5" max="5" width="22.42578125" customWidth="1"/>
    <col min="6" max="6" width="17.42578125" customWidth="1"/>
    <col min="7" max="7" width="13.140625" customWidth="1"/>
  </cols>
  <sheetData>
    <row r="1" spans="1:7" ht="93" customHeight="1">
      <c r="A1" s="53"/>
      <c r="B1" s="53"/>
      <c r="C1" s="53"/>
      <c r="D1" s="53"/>
      <c r="E1" s="2" t="s">
        <v>100</v>
      </c>
      <c r="F1" s="53"/>
      <c r="G1" s="53"/>
    </row>
    <row r="2" spans="1:7">
      <c r="A2" s="53"/>
      <c r="B2" s="53"/>
      <c r="C2" s="53"/>
      <c r="D2" s="53"/>
      <c r="E2" s="53"/>
      <c r="F2" s="53"/>
      <c r="G2" s="53"/>
    </row>
    <row r="3" spans="1:7" ht="15.75">
      <c r="A3" s="155" t="s">
        <v>44</v>
      </c>
      <c r="B3" s="155"/>
      <c r="C3" s="155"/>
      <c r="D3" s="54"/>
      <c r="E3" s="55"/>
      <c r="F3" s="55"/>
      <c r="G3" s="53"/>
    </row>
    <row r="4" spans="1:7" ht="15.75">
      <c r="A4" s="56"/>
      <c r="B4" s="56"/>
      <c r="C4" s="56"/>
      <c r="D4" s="56"/>
      <c r="E4" s="56"/>
      <c r="F4" s="56"/>
      <c r="G4" s="53"/>
    </row>
    <row r="5" spans="1:7" ht="15.75">
      <c r="A5" s="56"/>
      <c r="B5" s="56"/>
      <c r="C5" s="56"/>
      <c r="D5" s="56"/>
      <c r="E5" s="56"/>
      <c r="F5" s="56"/>
      <c r="G5" s="53"/>
    </row>
    <row r="6" spans="1:7" ht="15.75">
      <c r="A6" s="56"/>
      <c r="B6" s="56"/>
      <c r="C6" s="56"/>
      <c r="D6" s="56"/>
      <c r="E6" s="57"/>
      <c r="F6" s="57"/>
      <c r="G6" s="57" t="s">
        <v>1</v>
      </c>
    </row>
    <row r="7" spans="1:7" ht="93" customHeight="1" thickBot="1">
      <c r="A7" s="58" t="s">
        <v>2</v>
      </c>
      <c r="B7" s="58" t="s">
        <v>3</v>
      </c>
      <c r="C7" s="58" t="s">
        <v>4</v>
      </c>
      <c r="D7" s="6" t="s">
        <v>101</v>
      </c>
      <c r="E7" s="6" t="s">
        <v>220</v>
      </c>
      <c r="F7" s="59" t="s">
        <v>5</v>
      </c>
      <c r="G7" s="58" t="s">
        <v>6</v>
      </c>
    </row>
    <row r="8" spans="1:7" ht="16.5" thickTop="1" thickBot="1">
      <c r="A8" s="60">
        <v>1</v>
      </c>
      <c r="B8" s="61">
        <v>2</v>
      </c>
      <c r="C8" s="61">
        <v>3</v>
      </c>
      <c r="D8" s="61">
        <v>4</v>
      </c>
      <c r="E8" s="61">
        <v>5</v>
      </c>
      <c r="F8" s="61">
        <v>6</v>
      </c>
      <c r="G8" s="62">
        <v>7</v>
      </c>
    </row>
    <row r="9" spans="1:7" ht="99" customHeight="1" thickTop="1">
      <c r="A9" s="107">
        <v>1</v>
      </c>
      <c r="B9" s="75" t="s">
        <v>30</v>
      </c>
      <c r="C9" s="75" t="s">
        <v>45</v>
      </c>
      <c r="D9" s="76">
        <v>21000</v>
      </c>
      <c r="E9" s="76">
        <v>21000</v>
      </c>
      <c r="F9" s="108">
        <f t="shared" ref="F9:F26" si="0">E9/D9</f>
        <v>1</v>
      </c>
      <c r="G9" s="109"/>
    </row>
    <row r="10" spans="1:7" ht="82.5" customHeight="1">
      <c r="A10" s="107">
        <v>2</v>
      </c>
      <c r="B10" s="75" t="s">
        <v>147</v>
      </c>
      <c r="C10" s="75" t="s">
        <v>86</v>
      </c>
      <c r="D10" s="79">
        <v>10000</v>
      </c>
      <c r="E10" s="79">
        <v>10000</v>
      </c>
      <c r="F10" s="108">
        <f t="shared" si="0"/>
        <v>1</v>
      </c>
      <c r="G10" s="109"/>
    </row>
    <row r="11" spans="1:7" ht="90.75" customHeight="1">
      <c r="A11" s="107">
        <v>3</v>
      </c>
      <c r="B11" s="78" t="s">
        <v>87</v>
      </c>
      <c r="C11" s="78" t="s">
        <v>148</v>
      </c>
      <c r="D11" s="76">
        <v>4000</v>
      </c>
      <c r="E11" s="76">
        <v>4000</v>
      </c>
      <c r="F11" s="108">
        <f t="shared" si="0"/>
        <v>1</v>
      </c>
      <c r="G11" s="109"/>
    </row>
    <row r="12" spans="1:7" ht="84.75" customHeight="1">
      <c r="A12" s="107">
        <v>4</v>
      </c>
      <c r="B12" s="75" t="s">
        <v>88</v>
      </c>
      <c r="C12" s="75" t="s">
        <v>149</v>
      </c>
      <c r="D12" s="76">
        <v>10000</v>
      </c>
      <c r="E12" s="76">
        <v>10000</v>
      </c>
      <c r="F12" s="108">
        <f t="shared" si="0"/>
        <v>1</v>
      </c>
      <c r="G12" s="107"/>
    </row>
    <row r="13" spans="1:7" ht="84.75" customHeight="1">
      <c r="A13" s="107">
        <v>5</v>
      </c>
      <c r="B13" s="75" t="s">
        <v>46</v>
      </c>
      <c r="C13" s="75" t="s">
        <v>150</v>
      </c>
      <c r="D13" s="76">
        <v>5000</v>
      </c>
      <c r="E13" s="76">
        <v>5000</v>
      </c>
      <c r="F13" s="108">
        <f t="shared" si="0"/>
        <v>1</v>
      </c>
      <c r="G13" s="109"/>
    </row>
    <row r="14" spans="1:7" ht="100.5" customHeight="1">
      <c r="A14" s="107">
        <v>6</v>
      </c>
      <c r="B14" s="75" t="s">
        <v>41</v>
      </c>
      <c r="C14" s="75" t="s">
        <v>151</v>
      </c>
      <c r="D14" s="76">
        <v>6000</v>
      </c>
      <c r="E14" s="76">
        <v>0</v>
      </c>
      <c r="F14" s="108">
        <f t="shared" si="0"/>
        <v>0</v>
      </c>
      <c r="G14" s="127" t="s">
        <v>222</v>
      </c>
    </row>
    <row r="15" spans="1:7" ht="93.75" customHeight="1">
      <c r="A15" s="107">
        <v>7</v>
      </c>
      <c r="B15" s="75" t="s">
        <v>74</v>
      </c>
      <c r="C15" s="75" t="s">
        <v>89</v>
      </c>
      <c r="D15" s="76">
        <v>7000</v>
      </c>
      <c r="E15" s="76">
        <v>7000</v>
      </c>
      <c r="F15" s="108">
        <f t="shared" si="0"/>
        <v>1</v>
      </c>
      <c r="G15" s="109"/>
    </row>
    <row r="16" spans="1:7" ht="93.75" customHeight="1">
      <c r="A16" s="107">
        <v>8</v>
      </c>
      <c r="B16" s="101" t="s">
        <v>72</v>
      </c>
      <c r="C16" s="101" t="s">
        <v>152</v>
      </c>
      <c r="D16" s="98">
        <v>2000</v>
      </c>
      <c r="E16" s="98">
        <v>2000</v>
      </c>
      <c r="F16" s="108">
        <f t="shared" si="0"/>
        <v>1</v>
      </c>
      <c r="G16" s="109"/>
    </row>
    <row r="17" spans="1:7" ht="93.75" customHeight="1">
      <c r="A17" s="107">
        <v>9</v>
      </c>
      <c r="B17" s="78" t="s">
        <v>7</v>
      </c>
      <c r="C17" s="78" t="s">
        <v>153</v>
      </c>
      <c r="D17" s="80">
        <v>2000</v>
      </c>
      <c r="E17" s="80">
        <v>2000</v>
      </c>
      <c r="F17" s="108">
        <f t="shared" si="0"/>
        <v>1</v>
      </c>
      <c r="G17" s="109"/>
    </row>
    <row r="18" spans="1:7" ht="93.75" customHeight="1">
      <c r="A18" s="107">
        <v>10</v>
      </c>
      <c r="B18" s="71" t="s">
        <v>154</v>
      </c>
      <c r="C18" s="71" t="s">
        <v>155</v>
      </c>
      <c r="D18" s="72">
        <v>2000</v>
      </c>
      <c r="E18" s="72">
        <v>2000</v>
      </c>
      <c r="F18" s="108">
        <f t="shared" si="0"/>
        <v>1</v>
      </c>
      <c r="G18" s="78"/>
    </row>
    <row r="19" spans="1:7" ht="93.75" customHeight="1">
      <c r="A19" s="107">
        <v>11</v>
      </c>
      <c r="B19" s="75" t="s">
        <v>156</v>
      </c>
      <c r="C19" s="75" t="s">
        <v>157</v>
      </c>
      <c r="D19" s="97">
        <v>10000</v>
      </c>
      <c r="E19" s="97">
        <v>10000</v>
      </c>
      <c r="F19" s="108">
        <f t="shared" si="0"/>
        <v>1</v>
      </c>
      <c r="G19" s="109"/>
    </row>
    <row r="20" spans="1:7" ht="93.75" customHeight="1">
      <c r="A20" s="107">
        <v>12</v>
      </c>
      <c r="B20" s="75" t="s">
        <v>81</v>
      </c>
      <c r="C20" s="75" t="s">
        <v>158</v>
      </c>
      <c r="D20" s="79">
        <v>4000</v>
      </c>
      <c r="E20" s="79">
        <v>4000</v>
      </c>
      <c r="F20" s="108">
        <f t="shared" si="0"/>
        <v>1</v>
      </c>
      <c r="G20" s="78"/>
    </row>
    <row r="21" spans="1:7" ht="93.75" customHeight="1">
      <c r="A21" s="107">
        <v>13</v>
      </c>
      <c r="B21" s="75" t="s">
        <v>15</v>
      </c>
      <c r="C21" s="75" t="s">
        <v>159</v>
      </c>
      <c r="D21" s="79">
        <v>2000</v>
      </c>
      <c r="E21" s="79">
        <v>0</v>
      </c>
      <c r="F21" s="108">
        <f t="shared" si="0"/>
        <v>0</v>
      </c>
      <c r="G21" s="127" t="s">
        <v>222</v>
      </c>
    </row>
    <row r="22" spans="1:7" ht="93.75" customHeight="1">
      <c r="A22" s="107">
        <v>14</v>
      </c>
      <c r="B22" s="75" t="s">
        <v>8</v>
      </c>
      <c r="C22" s="75" t="s">
        <v>160</v>
      </c>
      <c r="D22" s="79">
        <v>2000</v>
      </c>
      <c r="E22" s="79">
        <v>2000</v>
      </c>
      <c r="F22" s="108">
        <f t="shared" si="0"/>
        <v>1</v>
      </c>
      <c r="G22" s="109"/>
    </row>
    <row r="23" spans="1:7" ht="93.75" customHeight="1">
      <c r="A23" s="107">
        <v>15</v>
      </c>
      <c r="B23" s="75" t="s">
        <v>144</v>
      </c>
      <c r="C23" s="75" t="s">
        <v>161</v>
      </c>
      <c r="D23" s="76">
        <v>10000</v>
      </c>
      <c r="E23" s="76">
        <v>10000</v>
      </c>
      <c r="F23" s="108">
        <f t="shared" si="0"/>
        <v>1</v>
      </c>
      <c r="G23" s="109"/>
    </row>
    <row r="24" spans="1:7" ht="93.75" customHeight="1">
      <c r="A24" s="107"/>
      <c r="B24" s="38" t="s">
        <v>210</v>
      </c>
      <c r="C24" s="75" t="s">
        <v>209</v>
      </c>
      <c r="D24" s="76">
        <v>5000</v>
      </c>
      <c r="E24" s="76">
        <v>5000</v>
      </c>
      <c r="F24" s="108">
        <f t="shared" si="0"/>
        <v>1</v>
      </c>
      <c r="G24" s="38" t="s">
        <v>24</v>
      </c>
    </row>
    <row r="25" spans="1:7" ht="93.75" customHeight="1">
      <c r="A25" s="107">
        <v>16</v>
      </c>
      <c r="B25" s="75" t="s">
        <v>109</v>
      </c>
      <c r="C25" s="75" t="s">
        <v>162</v>
      </c>
      <c r="D25" s="76">
        <v>2000</v>
      </c>
      <c r="E25" s="76">
        <v>2000</v>
      </c>
      <c r="F25" s="108">
        <f t="shared" si="0"/>
        <v>1</v>
      </c>
      <c r="G25" s="109"/>
    </row>
    <row r="26" spans="1:7">
      <c r="A26" s="156" t="s">
        <v>13</v>
      </c>
      <c r="B26" s="156"/>
      <c r="C26" s="156"/>
      <c r="D26" s="32">
        <f>SUM(D9:D25)</f>
        <v>104000</v>
      </c>
      <c r="E26" s="32">
        <f>SUM(E9:E25)</f>
        <v>96000</v>
      </c>
      <c r="F26" s="63">
        <f t="shared" si="0"/>
        <v>0.92307692307692313</v>
      </c>
      <c r="G26" s="64"/>
    </row>
  </sheetData>
  <mergeCells count="2">
    <mergeCell ref="A3:C3"/>
    <mergeCell ref="A26:C2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view="pageBreakPreview" topLeftCell="A47" zoomScaleNormal="100" zoomScaleSheetLayoutView="100" workbookViewId="0">
      <selection activeCell="J50" sqref="J50"/>
    </sheetView>
  </sheetViews>
  <sheetFormatPr defaultRowHeight="15"/>
  <cols>
    <col min="2" max="2" width="35" customWidth="1"/>
    <col min="3" max="3" width="24.42578125" customWidth="1"/>
    <col min="4" max="4" width="23.140625" customWidth="1"/>
    <col min="5" max="5" width="24.140625" customWidth="1"/>
    <col min="6" max="6" width="16" customWidth="1"/>
    <col min="7" max="7" width="17.85546875" customWidth="1"/>
  </cols>
  <sheetData>
    <row r="1" spans="1:7" ht="63.75" customHeight="1">
      <c r="A1" s="10"/>
      <c r="B1" s="10"/>
      <c r="C1" s="10"/>
      <c r="D1" s="10"/>
      <c r="E1" s="2" t="s">
        <v>100</v>
      </c>
      <c r="F1" s="10"/>
      <c r="G1" s="10"/>
    </row>
    <row r="2" spans="1:7">
      <c r="A2" s="10"/>
      <c r="B2" s="10"/>
      <c r="C2" s="10"/>
      <c r="D2" s="10"/>
      <c r="E2" s="10"/>
      <c r="F2" s="10"/>
      <c r="G2" s="10"/>
    </row>
    <row r="3" spans="1:7" ht="15.75">
      <c r="A3" s="157" t="s">
        <v>47</v>
      </c>
      <c r="B3" s="157"/>
      <c r="C3" s="157"/>
      <c r="D3" s="12"/>
      <c r="E3" s="25"/>
      <c r="F3" s="25"/>
      <c r="G3" s="10"/>
    </row>
    <row r="4" spans="1:7" ht="15.75">
      <c r="A4" s="1"/>
      <c r="B4" s="1"/>
      <c r="C4" s="1"/>
      <c r="D4" s="1"/>
      <c r="E4" s="1"/>
      <c r="F4" s="1"/>
      <c r="G4" s="10"/>
    </row>
    <row r="5" spans="1:7" ht="15.75">
      <c r="A5" s="1"/>
      <c r="B5" s="1"/>
      <c r="C5" s="1"/>
      <c r="D5" s="1"/>
      <c r="E5" s="1"/>
      <c r="F5" s="1"/>
      <c r="G5" s="10"/>
    </row>
    <row r="6" spans="1:7" ht="15.75">
      <c r="A6" s="1"/>
      <c r="B6" s="1"/>
      <c r="C6" s="1"/>
      <c r="D6" s="1"/>
      <c r="E6" s="4" t="s">
        <v>1</v>
      </c>
      <c r="F6" s="4"/>
      <c r="G6" s="10"/>
    </row>
    <row r="7" spans="1:7" ht="31.5">
      <c r="A7" s="21" t="s">
        <v>2</v>
      </c>
      <c r="B7" s="21" t="s">
        <v>3</v>
      </c>
      <c r="C7" s="21" t="s">
        <v>4</v>
      </c>
      <c r="D7" s="6" t="s">
        <v>101</v>
      </c>
      <c r="E7" s="6" t="s">
        <v>220</v>
      </c>
      <c r="F7" s="22" t="s">
        <v>5</v>
      </c>
      <c r="G7" s="21" t="s">
        <v>6</v>
      </c>
    </row>
    <row r="8" spans="1:7" ht="16.5" thickBot="1">
      <c r="A8" s="26">
        <v>1</v>
      </c>
      <c r="B8" s="26">
        <v>2</v>
      </c>
      <c r="C8" s="26">
        <v>3</v>
      </c>
      <c r="D8" s="26">
        <v>4</v>
      </c>
      <c r="E8" s="26">
        <v>5</v>
      </c>
      <c r="F8" s="26">
        <v>6</v>
      </c>
      <c r="G8" s="27">
        <v>7</v>
      </c>
    </row>
    <row r="9" spans="1:7" ht="77.25" customHeight="1" thickTop="1">
      <c r="A9" s="52">
        <v>1</v>
      </c>
      <c r="B9" s="75" t="s">
        <v>49</v>
      </c>
      <c r="C9" s="75" t="s">
        <v>50</v>
      </c>
      <c r="D9" s="79">
        <v>8000</v>
      </c>
      <c r="E9" s="79">
        <v>8000</v>
      </c>
      <c r="F9" s="85">
        <f t="shared" ref="F9:F52" si="0">E9/D9</f>
        <v>1</v>
      </c>
      <c r="G9" s="38"/>
    </row>
    <row r="10" spans="1:7" ht="75" customHeight="1">
      <c r="A10" s="40">
        <v>2</v>
      </c>
      <c r="B10" s="103" t="s">
        <v>34</v>
      </c>
      <c r="C10" s="103" t="s">
        <v>48</v>
      </c>
      <c r="D10" s="110">
        <v>13000</v>
      </c>
      <c r="E10" s="110">
        <v>13000</v>
      </c>
      <c r="F10" s="85">
        <f t="shared" si="0"/>
        <v>1</v>
      </c>
      <c r="G10" s="38"/>
    </row>
    <row r="11" spans="1:7" ht="60">
      <c r="A11" s="40">
        <v>3</v>
      </c>
      <c r="B11" s="71" t="s">
        <v>51</v>
      </c>
      <c r="C11" s="71" t="s">
        <v>52</v>
      </c>
      <c r="D11" s="111">
        <v>11000</v>
      </c>
      <c r="E11" s="111">
        <v>11000</v>
      </c>
      <c r="F11" s="85">
        <f t="shared" si="0"/>
        <v>1</v>
      </c>
      <c r="G11" s="40"/>
    </row>
    <row r="12" spans="1:7" ht="79.5" customHeight="1">
      <c r="A12" s="40">
        <v>4</v>
      </c>
      <c r="B12" s="71" t="s">
        <v>59</v>
      </c>
      <c r="C12" s="71" t="s">
        <v>163</v>
      </c>
      <c r="D12" s="111">
        <v>6000</v>
      </c>
      <c r="E12" s="111">
        <v>6000</v>
      </c>
      <c r="F12" s="85">
        <f t="shared" si="0"/>
        <v>1</v>
      </c>
      <c r="G12" s="38"/>
    </row>
    <row r="13" spans="1:7" ht="80.25" customHeight="1">
      <c r="A13" s="40">
        <v>5</v>
      </c>
      <c r="B13" s="71" t="s">
        <v>62</v>
      </c>
      <c r="C13" s="71" t="s">
        <v>63</v>
      </c>
      <c r="D13" s="111">
        <v>11000</v>
      </c>
      <c r="E13" s="111">
        <v>11000</v>
      </c>
      <c r="F13" s="85">
        <f t="shared" si="0"/>
        <v>1</v>
      </c>
      <c r="G13" s="38"/>
    </row>
    <row r="14" spans="1:7" ht="76.5" customHeight="1">
      <c r="A14" s="40">
        <v>6</v>
      </c>
      <c r="B14" s="71" t="s">
        <v>55</v>
      </c>
      <c r="C14" s="71" t="s">
        <v>56</v>
      </c>
      <c r="D14" s="111">
        <v>52000</v>
      </c>
      <c r="E14" s="111">
        <v>52000</v>
      </c>
      <c r="F14" s="85">
        <f t="shared" si="0"/>
        <v>1</v>
      </c>
      <c r="G14" s="38"/>
    </row>
    <row r="15" spans="1:7" ht="60" customHeight="1">
      <c r="A15" s="40">
        <v>7</v>
      </c>
      <c r="B15" s="75" t="s">
        <v>42</v>
      </c>
      <c r="C15" s="75" t="s">
        <v>164</v>
      </c>
      <c r="D15" s="98">
        <v>6000</v>
      </c>
      <c r="E15" s="98">
        <v>6000</v>
      </c>
      <c r="F15" s="85">
        <f t="shared" si="0"/>
        <v>1</v>
      </c>
      <c r="G15" s="38"/>
    </row>
    <row r="16" spans="1:7" ht="105" customHeight="1">
      <c r="A16" s="40">
        <v>8</v>
      </c>
      <c r="B16" s="75" t="s">
        <v>64</v>
      </c>
      <c r="C16" s="75" t="s">
        <v>165</v>
      </c>
      <c r="D16" s="79">
        <v>8000</v>
      </c>
      <c r="E16" s="79">
        <v>8000</v>
      </c>
      <c r="F16" s="85">
        <f t="shared" si="0"/>
        <v>1</v>
      </c>
      <c r="G16" s="38"/>
    </row>
    <row r="17" spans="1:7" ht="81" customHeight="1">
      <c r="A17" s="40">
        <v>9</v>
      </c>
      <c r="B17" s="75" t="s">
        <v>90</v>
      </c>
      <c r="C17" s="75" t="s">
        <v>53</v>
      </c>
      <c r="D17" s="79">
        <v>11000</v>
      </c>
      <c r="E17" s="79">
        <v>11000</v>
      </c>
      <c r="F17" s="85">
        <f t="shared" si="0"/>
        <v>1</v>
      </c>
      <c r="G17" s="38"/>
    </row>
    <row r="18" spans="1:7" ht="105.75" customHeight="1">
      <c r="A18" s="40">
        <v>10</v>
      </c>
      <c r="B18" s="71" t="s">
        <v>66</v>
      </c>
      <c r="C18" s="71" t="s">
        <v>166</v>
      </c>
      <c r="D18" s="111">
        <v>21000</v>
      </c>
      <c r="E18" s="111">
        <v>21000</v>
      </c>
      <c r="F18" s="85">
        <f t="shared" si="0"/>
        <v>1</v>
      </c>
      <c r="G18" s="38"/>
    </row>
    <row r="19" spans="1:7" ht="90" customHeight="1">
      <c r="A19" s="40">
        <v>11</v>
      </c>
      <c r="B19" s="103" t="s">
        <v>35</v>
      </c>
      <c r="C19" s="103" t="s">
        <v>167</v>
      </c>
      <c r="D19" s="110">
        <v>16000</v>
      </c>
      <c r="E19" s="110">
        <v>16000</v>
      </c>
      <c r="F19" s="85">
        <f t="shared" si="0"/>
        <v>1</v>
      </c>
      <c r="G19" s="65"/>
    </row>
    <row r="20" spans="1:7" ht="151.5" customHeight="1">
      <c r="A20" s="40">
        <v>12</v>
      </c>
      <c r="B20" s="71" t="s">
        <v>60</v>
      </c>
      <c r="C20" s="71" t="s">
        <v>168</v>
      </c>
      <c r="D20" s="111">
        <v>10000</v>
      </c>
      <c r="E20" s="111">
        <v>10000</v>
      </c>
      <c r="F20" s="85">
        <f t="shared" si="0"/>
        <v>1</v>
      </c>
      <c r="G20" s="38"/>
    </row>
    <row r="21" spans="1:7" ht="30">
      <c r="A21" s="40">
        <v>13</v>
      </c>
      <c r="B21" s="75" t="s">
        <v>61</v>
      </c>
      <c r="C21" s="75" t="s">
        <v>169</v>
      </c>
      <c r="D21" s="79">
        <v>6000</v>
      </c>
      <c r="E21" s="79">
        <v>6000</v>
      </c>
      <c r="F21" s="85">
        <f t="shared" si="0"/>
        <v>1</v>
      </c>
      <c r="G21" s="40"/>
    </row>
    <row r="22" spans="1:7" ht="75" customHeight="1">
      <c r="A22" s="40">
        <v>14</v>
      </c>
      <c r="B22" s="103" t="s">
        <v>65</v>
      </c>
      <c r="C22" s="103" t="s">
        <v>170</v>
      </c>
      <c r="D22" s="110">
        <v>8000</v>
      </c>
      <c r="E22" s="110">
        <v>0</v>
      </c>
      <c r="F22" s="85">
        <f t="shared" si="0"/>
        <v>0</v>
      </c>
      <c r="G22" s="127" t="s">
        <v>222</v>
      </c>
    </row>
    <row r="23" spans="1:7" ht="104.25" customHeight="1">
      <c r="A23" s="40">
        <v>15</v>
      </c>
      <c r="B23" s="75" t="s">
        <v>84</v>
      </c>
      <c r="C23" s="75" t="s">
        <v>92</v>
      </c>
      <c r="D23" s="76">
        <v>7000</v>
      </c>
      <c r="E23" s="76">
        <v>7000</v>
      </c>
      <c r="F23" s="85">
        <f t="shared" si="0"/>
        <v>1</v>
      </c>
      <c r="G23" s="38"/>
    </row>
    <row r="24" spans="1:7" ht="159.75" customHeight="1">
      <c r="A24" s="40">
        <v>16</v>
      </c>
      <c r="B24" s="75" t="s">
        <v>76</v>
      </c>
      <c r="C24" s="75" t="s">
        <v>171</v>
      </c>
      <c r="D24" s="79">
        <v>7000</v>
      </c>
      <c r="E24" s="79">
        <v>7000</v>
      </c>
      <c r="F24" s="85">
        <f t="shared" si="0"/>
        <v>1</v>
      </c>
      <c r="G24" s="40"/>
    </row>
    <row r="25" spans="1:7" ht="218.25" customHeight="1">
      <c r="A25" s="40">
        <v>17</v>
      </c>
      <c r="B25" s="71" t="s">
        <v>54</v>
      </c>
      <c r="C25" s="71" t="s">
        <v>93</v>
      </c>
      <c r="D25" s="111">
        <v>21000</v>
      </c>
      <c r="E25" s="111">
        <v>21000</v>
      </c>
      <c r="F25" s="85">
        <f t="shared" si="0"/>
        <v>1</v>
      </c>
      <c r="G25" s="38"/>
    </row>
    <row r="26" spans="1:7" ht="137.25" customHeight="1">
      <c r="A26" s="40">
        <v>18</v>
      </c>
      <c r="B26" s="71" t="s">
        <v>57</v>
      </c>
      <c r="C26" s="71" t="s">
        <v>172</v>
      </c>
      <c r="D26" s="111">
        <v>19000</v>
      </c>
      <c r="E26" s="111">
        <v>19000</v>
      </c>
      <c r="F26" s="85">
        <f t="shared" si="0"/>
        <v>1</v>
      </c>
      <c r="G26" s="38"/>
    </row>
    <row r="27" spans="1:7" ht="78.75" customHeight="1">
      <c r="A27" s="40">
        <v>19</v>
      </c>
      <c r="B27" s="103" t="s">
        <v>37</v>
      </c>
      <c r="C27" s="103" t="s">
        <v>173</v>
      </c>
      <c r="D27" s="110">
        <v>15000</v>
      </c>
      <c r="E27" s="110">
        <v>15000</v>
      </c>
      <c r="F27" s="85">
        <f t="shared" si="0"/>
        <v>1</v>
      </c>
      <c r="G27" s="38"/>
    </row>
    <row r="28" spans="1:7" ht="156.75" customHeight="1">
      <c r="A28" s="40">
        <v>20</v>
      </c>
      <c r="B28" s="75" t="s">
        <v>39</v>
      </c>
      <c r="C28" s="75" t="s">
        <v>58</v>
      </c>
      <c r="D28" s="111">
        <v>7000</v>
      </c>
      <c r="E28" s="111">
        <v>7000</v>
      </c>
      <c r="F28" s="85">
        <f t="shared" si="0"/>
        <v>1</v>
      </c>
      <c r="G28" s="78"/>
    </row>
    <row r="29" spans="1:7" ht="90" customHeight="1">
      <c r="A29" s="40">
        <v>21</v>
      </c>
      <c r="B29" s="71" t="s">
        <v>68</v>
      </c>
      <c r="C29" s="71" t="s">
        <v>174</v>
      </c>
      <c r="D29" s="111">
        <v>2500</v>
      </c>
      <c r="E29" s="111">
        <v>2500</v>
      </c>
      <c r="F29" s="85">
        <f t="shared" si="0"/>
        <v>1</v>
      </c>
      <c r="G29" s="78"/>
    </row>
    <row r="30" spans="1:7" ht="147" customHeight="1">
      <c r="A30" s="40">
        <v>22</v>
      </c>
      <c r="B30" s="71" t="s">
        <v>69</v>
      </c>
      <c r="C30" s="71" t="s">
        <v>175</v>
      </c>
      <c r="D30" s="111">
        <v>5000</v>
      </c>
      <c r="E30" s="111">
        <v>5000</v>
      </c>
      <c r="F30" s="85">
        <f t="shared" si="0"/>
        <v>1</v>
      </c>
      <c r="G30" s="38"/>
    </row>
    <row r="31" spans="1:7" ht="86.25" customHeight="1">
      <c r="A31" s="40">
        <v>23</v>
      </c>
      <c r="B31" s="109" t="s">
        <v>70</v>
      </c>
      <c r="C31" s="86" t="s">
        <v>176</v>
      </c>
      <c r="D31" s="87">
        <v>5000</v>
      </c>
      <c r="E31" s="87">
        <v>5000</v>
      </c>
      <c r="F31" s="85">
        <f t="shared" si="0"/>
        <v>1</v>
      </c>
      <c r="G31" s="38"/>
    </row>
    <row r="32" spans="1:7" ht="30">
      <c r="A32" s="40">
        <v>24</v>
      </c>
      <c r="B32" s="78" t="s">
        <v>17</v>
      </c>
      <c r="C32" s="78" t="s">
        <v>177</v>
      </c>
      <c r="D32" s="111">
        <v>2000</v>
      </c>
      <c r="E32" s="111">
        <v>2000</v>
      </c>
      <c r="F32" s="85">
        <f t="shared" si="0"/>
        <v>1</v>
      </c>
      <c r="G32" s="78"/>
    </row>
    <row r="33" spans="1:7" ht="45">
      <c r="A33" s="40">
        <v>25</v>
      </c>
      <c r="B33" s="75" t="s">
        <v>82</v>
      </c>
      <c r="C33" s="75" t="s">
        <v>94</v>
      </c>
      <c r="D33" s="111">
        <v>5000</v>
      </c>
      <c r="E33" s="111">
        <v>0</v>
      </c>
      <c r="F33" s="85">
        <f t="shared" si="0"/>
        <v>0</v>
      </c>
      <c r="G33" s="127" t="s">
        <v>222</v>
      </c>
    </row>
    <row r="34" spans="1:7" ht="105">
      <c r="A34" s="40">
        <v>26</v>
      </c>
      <c r="B34" s="75" t="s">
        <v>74</v>
      </c>
      <c r="C34" s="75" t="s">
        <v>178</v>
      </c>
      <c r="D34" s="111">
        <v>7000</v>
      </c>
      <c r="E34" s="111">
        <v>7000</v>
      </c>
      <c r="F34" s="85">
        <f t="shared" si="0"/>
        <v>1</v>
      </c>
      <c r="G34" s="38"/>
    </row>
    <row r="35" spans="1:7" ht="30">
      <c r="A35" s="40">
        <v>27</v>
      </c>
      <c r="B35" s="75" t="s">
        <v>41</v>
      </c>
      <c r="C35" s="75" t="s">
        <v>67</v>
      </c>
      <c r="D35" s="111">
        <v>6000</v>
      </c>
      <c r="E35" s="111">
        <v>0</v>
      </c>
      <c r="F35" s="85">
        <f t="shared" si="0"/>
        <v>0</v>
      </c>
      <c r="G35" s="127" t="s">
        <v>222</v>
      </c>
    </row>
    <row r="36" spans="1:7" ht="30">
      <c r="A36" s="40">
        <v>28</v>
      </c>
      <c r="B36" s="71" t="s">
        <v>95</v>
      </c>
      <c r="C36" s="71" t="s">
        <v>179</v>
      </c>
      <c r="D36" s="111">
        <v>9000</v>
      </c>
      <c r="E36" s="111">
        <v>9000</v>
      </c>
      <c r="F36" s="85">
        <f t="shared" si="0"/>
        <v>1</v>
      </c>
      <c r="G36" s="38"/>
    </row>
    <row r="37" spans="1:7" ht="30">
      <c r="A37" s="40">
        <v>29</v>
      </c>
      <c r="B37" s="71" t="s">
        <v>180</v>
      </c>
      <c r="C37" s="71" t="s">
        <v>91</v>
      </c>
      <c r="D37" s="111">
        <v>11000</v>
      </c>
      <c r="E37" s="111">
        <v>11000</v>
      </c>
      <c r="F37" s="85">
        <f t="shared" si="0"/>
        <v>1</v>
      </c>
      <c r="G37" s="38"/>
    </row>
    <row r="38" spans="1:7" ht="75">
      <c r="A38" s="40">
        <v>30</v>
      </c>
      <c r="B38" s="71" t="s">
        <v>181</v>
      </c>
      <c r="C38" s="71" t="s">
        <v>182</v>
      </c>
      <c r="D38" s="111">
        <v>11000</v>
      </c>
      <c r="E38" s="111">
        <v>11000</v>
      </c>
      <c r="F38" s="85">
        <f t="shared" si="0"/>
        <v>1</v>
      </c>
      <c r="G38" s="38"/>
    </row>
    <row r="39" spans="1:7" ht="45">
      <c r="A39" s="40">
        <v>31</v>
      </c>
      <c r="B39" s="71" t="s">
        <v>183</v>
      </c>
      <c r="C39" s="71" t="s">
        <v>184</v>
      </c>
      <c r="D39" s="111">
        <v>5000</v>
      </c>
      <c r="E39" s="111">
        <v>5000</v>
      </c>
      <c r="F39" s="85">
        <f t="shared" si="0"/>
        <v>1</v>
      </c>
      <c r="G39" s="127"/>
    </row>
    <row r="40" spans="1:7" ht="30">
      <c r="A40" s="40">
        <v>32</v>
      </c>
      <c r="B40" s="71" t="s">
        <v>109</v>
      </c>
      <c r="C40" s="71" t="s">
        <v>185</v>
      </c>
      <c r="D40" s="111">
        <v>2000</v>
      </c>
      <c r="E40" s="111">
        <v>2000</v>
      </c>
      <c r="F40" s="85">
        <f t="shared" si="0"/>
        <v>1</v>
      </c>
      <c r="G40" s="38"/>
    </row>
    <row r="41" spans="1:7" ht="90">
      <c r="A41" s="40">
        <v>33</v>
      </c>
      <c r="B41" s="71" t="s">
        <v>217</v>
      </c>
      <c r="C41" s="71" t="s">
        <v>186</v>
      </c>
      <c r="D41" s="111">
        <v>3000</v>
      </c>
      <c r="E41" s="111">
        <v>3000</v>
      </c>
      <c r="F41" s="85">
        <f t="shared" si="0"/>
        <v>1</v>
      </c>
      <c r="G41" s="38"/>
    </row>
    <row r="42" spans="1:7" ht="60">
      <c r="A42" s="40">
        <v>34</v>
      </c>
      <c r="B42" s="75" t="s">
        <v>15</v>
      </c>
      <c r="C42" s="75" t="s">
        <v>187</v>
      </c>
      <c r="D42" s="111">
        <v>3000</v>
      </c>
      <c r="E42" s="111">
        <v>3000</v>
      </c>
      <c r="F42" s="85">
        <f t="shared" si="0"/>
        <v>1</v>
      </c>
      <c r="G42" s="38"/>
    </row>
    <row r="43" spans="1:7" ht="75">
      <c r="A43" s="40">
        <v>35</v>
      </c>
      <c r="B43" s="78" t="s">
        <v>96</v>
      </c>
      <c r="C43" s="71" t="s">
        <v>188</v>
      </c>
      <c r="D43" s="111">
        <v>13000</v>
      </c>
      <c r="E43" s="111">
        <v>13000</v>
      </c>
      <c r="F43" s="85">
        <f t="shared" si="0"/>
        <v>1</v>
      </c>
      <c r="G43" s="38"/>
    </row>
    <row r="44" spans="1:7" ht="105">
      <c r="A44" s="40">
        <v>36</v>
      </c>
      <c r="B44" s="78" t="s">
        <v>211</v>
      </c>
      <c r="C44" s="71" t="s">
        <v>212</v>
      </c>
      <c r="D44" s="111">
        <v>10000</v>
      </c>
      <c r="E44" s="111">
        <v>10000</v>
      </c>
      <c r="F44" s="85">
        <f t="shared" si="0"/>
        <v>1</v>
      </c>
      <c r="G44" s="38" t="s">
        <v>24</v>
      </c>
    </row>
    <row r="45" spans="1:7" ht="75">
      <c r="A45" s="40"/>
      <c r="B45" s="103" t="s">
        <v>37</v>
      </c>
      <c r="C45" s="141" t="s">
        <v>224</v>
      </c>
      <c r="D45" s="111">
        <v>10000</v>
      </c>
      <c r="E45" s="111">
        <v>10000</v>
      </c>
      <c r="F45" s="85">
        <f t="shared" si="0"/>
        <v>1</v>
      </c>
      <c r="G45" s="38" t="s">
        <v>24</v>
      </c>
    </row>
    <row r="46" spans="1:7" ht="75">
      <c r="A46" s="40"/>
      <c r="B46" s="78" t="s">
        <v>211</v>
      </c>
      <c r="C46" s="142" t="s">
        <v>225</v>
      </c>
      <c r="D46" s="111">
        <v>5000</v>
      </c>
      <c r="E46" s="111">
        <v>5000</v>
      </c>
      <c r="F46" s="85">
        <f t="shared" si="0"/>
        <v>1</v>
      </c>
      <c r="G46" s="38" t="s">
        <v>24</v>
      </c>
    </row>
    <row r="47" spans="1:7" ht="75">
      <c r="A47" s="40"/>
      <c r="B47" s="71" t="s">
        <v>51</v>
      </c>
      <c r="C47" s="141" t="s">
        <v>226</v>
      </c>
      <c r="D47" s="111">
        <v>5000</v>
      </c>
      <c r="E47" s="111">
        <v>5000</v>
      </c>
      <c r="F47" s="85">
        <f t="shared" si="0"/>
        <v>1</v>
      </c>
      <c r="G47" s="38" t="s">
        <v>24</v>
      </c>
    </row>
    <row r="48" spans="1:7" ht="75">
      <c r="A48" s="40"/>
      <c r="B48" s="75" t="s">
        <v>8</v>
      </c>
      <c r="C48" s="141" t="s">
        <v>227</v>
      </c>
      <c r="D48" s="111">
        <v>5000</v>
      </c>
      <c r="E48" s="111">
        <v>5000</v>
      </c>
      <c r="F48" s="85">
        <f t="shared" si="0"/>
        <v>1</v>
      </c>
      <c r="G48" s="38" t="s">
        <v>24</v>
      </c>
    </row>
    <row r="49" spans="1:7" ht="75">
      <c r="A49" s="136"/>
      <c r="B49" s="137" t="s">
        <v>90</v>
      </c>
      <c r="C49" s="141" t="s">
        <v>229</v>
      </c>
      <c r="D49" s="138">
        <v>5000</v>
      </c>
      <c r="E49" s="138">
        <v>5000</v>
      </c>
      <c r="F49" s="139">
        <f t="shared" si="0"/>
        <v>1</v>
      </c>
      <c r="G49" s="140" t="s">
        <v>24</v>
      </c>
    </row>
    <row r="50" spans="1:7" ht="75">
      <c r="A50" s="40"/>
      <c r="B50" s="103" t="s">
        <v>35</v>
      </c>
      <c r="C50" s="141" t="s">
        <v>228</v>
      </c>
      <c r="D50" s="111">
        <v>5000</v>
      </c>
      <c r="E50" s="111">
        <v>5000</v>
      </c>
      <c r="F50" s="85">
        <f t="shared" si="0"/>
        <v>1</v>
      </c>
      <c r="G50" s="38" t="s">
        <v>24</v>
      </c>
    </row>
    <row r="51" spans="1:7" ht="45">
      <c r="A51" s="40">
        <v>37</v>
      </c>
      <c r="B51" s="78" t="s">
        <v>213</v>
      </c>
      <c r="C51" s="75" t="s">
        <v>214</v>
      </c>
      <c r="D51" s="79">
        <v>275000</v>
      </c>
      <c r="E51" s="104">
        <v>275000</v>
      </c>
      <c r="F51" s="85">
        <f t="shared" si="0"/>
        <v>1</v>
      </c>
      <c r="G51" s="66" t="s">
        <v>223</v>
      </c>
    </row>
    <row r="52" spans="1:7">
      <c r="A52" s="158" t="s">
        <v>13</v>
      </c>
      <c r="B52" s="159"/>
      <c r="C52" s="160"/>
      <c r="D52" s="67">
        <f>SUM(D9:D51)</f>
        <v>672500</v>
      </c>
      <c r="E52" s="67">
        <f>SUM(E9:E51)</f>
        <v>653500</v>
      </c>
      <c r="F52" s="68">
        <f t="shared" si="0"/>
        <v>0.97174721189591073</v>
      </c>
      <c r="G52" s="69"/>
    </row>
    <row r="53" spans="1:7">
      <c r="A53" s="53"/>
      <c r="B53" s="53"/>
      <c r="C53" s="53"/>
      <c r="D53" s="53"/>
      <c r="E53" s="53"/>
      <c r="F53" s="53"/>
      <c r="G53" s="53"/>
    </row>
  </sheetData>
  <mergeCells count="2">
    <mergeCell ref="A3:C3"/>
    <mergeCell ref="A52:C5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6" orientation="landscape" r:id="rId1"/>
  <rowBreaks count="5" manualBreakCount="5">
    <brk id="15" max="6" man="1"/>
    <brk id="23" max="16383" man="1"/>
    <brk id="28" max="6" man="1"/>
    <brk id="42" max="6" man="1"/>
    <brk id="52" max="6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view="pageBreakPreview" zoomScaleNormal="100" zoomScaleSheetLayoutView="100" workbookViewId="0">
      <selection activeCell="E7" sqref="E7"/>
    </sheetView>
  </sheetViews>
  <sheetFormatPr defaultRowHeight="15"/>
  <cols>
    <col min="2" max="2" width="33.7109375" customWidth="1"/>
    <col min="3" max="3" width="19.5703125" customWidth="1"/>
    <col min="4" max="4" width="21.7109375" customWidth="1"/>
    <col min="5" max="5" width="24.85546875" customWidth="1"/>
    <col min="6" max="6" width="15.140625" customWidth="1"/>
    <col min="7" max="7" width="14.85546875" customWidth="1"/>
  </cols>
  <sheetData>
    <row r="1" spans="1:7" ht="120" customHeight="1">
      <c r="E1" s="2" t="s">
        <v>100</v>
      </c>
    </row>
    <row r="3" spans="1:7" ht="15.75" customHeight="1">
      <c r="A3" s="153" t="s">
        <v>71</v>
      </c>
      <c r="B3" s="153"/>
      <c r="C3" s="153"/>
      <c r="D3" s="153"/>
      <c r="E3" s="153"/>
      <c r="F3" s="24"/>
    </row>
    <row r="4" spans="1:7" ht="15.75">
      <c r="A4" s="17"/>
      <c r="B4" s="17"/>
      <c r="C4" s="17"/>
      <c r="D4" s="17"/>
      <c r="E4" s="17"/>
      <c r="F4" s="17"/>
    </row>
    <row r="5" spans="1:7" ht="15.75">
      <c r="A5" s="17"/>
      <c r="B5" s="17"/>
      <c r="C5" s="17"/>
      <c r="D5" s="17"/>
      <c r="E5" s="17"/>
      <c r="F5" s="17"/>
    </row>
    <row r="6" spans="1:7" ht="15.75">
      <c r="A6" s="17"/>
      <c r="B6" s="17"/>
      <c r="C6" s="17"/>
      <c r="D6" s="17"/>
      <c r="E6" s="18"/>
      <c r="F6" s="18"/>
      <c r="G6" s="18" t="s">
        <v>1</v>
      </c>
    </row>
    <row r="7" spans="1:7" ht="30.75" thickBot="1">
      <c r="A7" s="28" t="s">
        <v>2</v>
      </c>
      <c r="B7" s="28" t="s">
        <v>3</v>
      </c>
      <c r="C7" s="28" t="s">
        <v>4</v>
      </c>
      <c r="D7" s="6" t="s">
        <v>101</v>
      </c>
      <c r="E7" s="6" t="s">
        <v>220</v>
      </c>
      <c r="F7" s="29" t="s">
        <v>5</v>
      </c>
      <c r="G7" s="28" t="s">
        <v>6</v>
      </c>
    </row>
    <row r="8" spans="1:7" ht="15.75" thickTop="1">
      <c r="A8" s="30">
        <v>1</v>
      </c>
      <c r="B8" s="30">
        <v>2</v>
      </c>
      <c r="C8" s="30">
        <v>3</v>
      </c>
      <c r="D8" s="30">
        <v>4</v>
      </c>
      <c r="E8" s="30">
        <v>5</v>
      </c>
      <c r="F8" s="30">
        <v>6</v>
      </c>
      <c r="G8" s="31">
        <v>7</v>
      </c>
    </row>
    <row r="9" spans="1:7" ht="45">
      <c r="A9" s="112">
        <v>1</v>
      </c>
      <c r="B9" s="101" t="s">
        <v>72</v>
      </c>
      <c r="C9" s="101" t="s">
        <v>73</v>
      </c>
      <c r="D9" s="90">
        <v>2000</v>
      </c>
      <c r="E9" s="113">
        <v>2000</v>
      </c>
      <c r="F9" s="108">
        <v>1</v>
      </c>
      <c r="G9" s="109"/>
    </row>
    <row r="10" spans="1:7" ht="30">
      <c r="A10" s="112">
        <v>2</v>
      </c>
      <c r="B10" s="75" t="s">
        <v>218</v>
      </c>
      <c r="C10" s="101" t="s">
        <v>146</v>
      </c>
      <c r="D10" s="90">
        <v>2000</v>
      </c>
      <c r="E10" s="113">
        <v>2000</v>
      </c>
      <c r="F10" s="108">
        <v>1</v>
      </c>
      <c r="G10" s="109"/>
    </row>
    <row r="11" spans="1:7">
      <c r="A11" s="161" t="s">
        <v>13</v>
      </c>
      <c r="B11" s="161"/>
      <c r="C11" s="161"/>
      <c r="D11" s="32">
        <f>SUM(D9:D10)</f>
        <v>4000</v>
      </c>
      <c r="E11" s="32">
        <f>SUM(E9:E10)</f>
        <v>4000</v>
      </c>
      <c r="F11" s="33">
        <f>E11/D11</f>
        <v>1</v>
      </c>
      <c r="G11" s="34"/>
    </row>
  </sheetData>
  <mergeCells count="2">
    <mergeCell ref="A3:E3"/>
    <mergeCell ref="A11:C1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Zakresy nazwane</vt:lpstr>
      </vt:variant>
      <vt:variant>
        <vt:i4>1</vt:i4>
      </vt:variant>
    </vt:vector>
  </HeadingPairs>
  <TitlesOfParts>
    <vt:vector size="12" baseType="lpstr">
      <vt:lpstr>630</vt:lpstr>
      <vt:lpstr>801</vt:lpstr>
      <vt:lpstr>851 alko</vt:lpstr>
      <vt:lpstr>851</vt:lpstr>
      <vt:lpstr>852</vt:lpstr>
      <vt:lpstr>85203</vt:lpstr>
      <vt:lpstr>853</vt:lpstr>
      <vt:lpstr>854</vt:lpstr>
      <vt:lpstr>921</vt:lpstr>
      <vt:lpstr>926</vt:lpstr>
      <vt:lpstr>900</vt:lpstr>
      <vt:lpstr>'926'!Obszar_wydruku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Kamila Hyz-Duda</dc:creator>
  <cp:lastModifiedBy>Kamila Hyz-Duda</cp:lastModifiedBy>
  <cp:lastPrinted>2023-03-20T10:59:26Z</cp:lastPrinted>
  <dcterms:created xsi:type="dcterms:W3CDTF">2021-07-15T10:48:01Z</dcterms:created>
  <dcterms:modified xsi:type="dcterms:W3CDTF">2023-03-20T11:05:48Z</dcterms:modified>
</cp:coreProperties>
</file>