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12000" windowHeight="7470" tabRatio="691" firstSheet="2" activeTab="2"/>
  </bookViews>
  <sheets>
    <sheet name="630 TURYSTYKA" sheetId="1" r:id="rId1"/>
    <sheet name="801 OŚWIATA" sheetId="2" r:id="rId2"/>
    <sheet name="851 ALKOHOLE" sheetId="3" r:id="rId3"/>
    <sheet name="851 ZDROWIE" sheetId="4" r:id="rId4"/>
    <sheet name=" 852 DPS" sheetId="15" r:id="rId5"/>
    <sheet name="85203 OŚRODEK" sheetId="16" r:id="rId6"/>
    <sheet name="853 POMOC SPOŁECZNA" sheetId="17" r:id="rId7"/>
    <sheet name="854 OPIEKA WYCHOWAWCZA" sheetId="5" r:id="rId8"/>
    <sheet name="900 OCHRONA ŚRODOWISKA" sheetId="6" r:id="rId9"/>
    <sheet name="921 KULTURA I SZTUKA" sheetId="7" r:id="rId10"/>
    <sheet name="926 SPORT" sheetId="8" r:id="rId11"/>
  </sheets>
  <definedNames>
    <definedName name="_xlnm.Print_Area" localSheetId="3">'851 ZDROWIE'!$A$1:$I$20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8" l="1"/>
  <c r="G20" i="7" l="1"/>
  <c r="G21" i="5"/>
  <c r="E18" i="17"/>
  <c r="G20" i="4"/>
  <c r="G11" i="3"/>
  <c r="G43" i="8"/>
  <c r="G14" i="2"/>
  <c r="G12" i="1"/>
  <c r="F9" i="15" l="1"/>
  <c r="F8" i="15"/>
  <c r="F16" i="17" l="1"/>
  <c r="F15" i="17"/>
  <c r="D18" i="17" l="1"/>
  <c r="F17" i="17"/>
  <c r="F14" i="17"/>
  <c r="F13" i="17"/>
  <c r="F12" i="17"/>
  <c r="F11" i="17"/>
  <c r="F10" i="17"/>
  <c r="F9" i="17"/>
  <c r="F8" i="17"/>
  <c r="F43" i="8"/>
  <c r="H43" i="8" s="1"/>
  <c r="H42" i="8"/>
  <c r="H40" i="8"/>
  <c r="H39" i="8"/>
  <c r="H38" i="8"/>
  <c r="H37" i="8"/>
  <c r="H36" i="8"/>
  <c r="H35" i="8"/>
  <c r="H34" i="8"/>
  <c r="H33" i="8"/>
  <c r="H32" i="8"/>
  <c r="F20" i="7"/>
  <c r="H9" i="6"/>
  <c r="F9" i="6"/>
  <c r="H21" i="5"/>
  <c r="F21" i="5"/>
  <c r="H19" i="5"/>
  <c r="E9" i="16"/>
  <c r="F9" i="16" s="1"/>
  <c r="D9" i="16"/>
  <c r="F8" i="16"/>
  <c r="F18" i="17" l="1"/>
  <c r="H17" i="4"/>
  <c r="F20" i="4"/>
  <c r="H18" i="4"/>
  <c r="H11" i="3"/>
  <c r="H9" i="3"/>
  <c r="F11" i="3"/>
  <c r="F14" i="2" l="1"/>
  <c r="H14" i="2" s="1"/>
  <c r="H12" i="2"/>
  <c r="H12" i="1" l="1"/>
  <c r="F12" i="1"/>
  <c r="H8" i="8" l="1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7" i="8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6" i="7"/>
  <c r="H8" i="6"/>
  <c r="H7" i="6"/>
  <c r="H8" i="5"/>
  <c r="H9" i="5"/>
  <c r="H10" i="5"/>
  <c r="H11" i="5"/>
  <c r="H12" i="5"/>
  <c r="H13" i="5"/>
  <c r="H14" i="5"/>
  <c r="H15" i="5"/>
  <c r="H16" i="5"/>
  <c r="H17" i="5"/>
  <c r="H18" i="5"/>
  <c r="H20" i="5"/>
  <c r="H7" i="5"/>
  <c r="H7" i="4"/>
  <c r="H8" i="4"/>
  <c r="H9" i="4"/>
  <c r="H10" i="4"/>
  <c r="H11" i="4"/>
  <c r="H12" i="4"/>
  <c r="H13" i="4"/>
  <c r="H14" i="4"/>
  <c r="H15" i="4"/>
  <c r="H16" i="4"/>
  <c r="H19" i="4"/>
  <c r="H6" i="4"/>
  <c r="H7" i="3"/>
  <c r="H8" i="3"/>
  <c r="H10" i="3"/>
  <c r="H6" i="3"/>
  <c r="H7" i="2"/>
  <c r="H8" i="2"/>
  <c r="H9" i="2"/>
  <c r="H10" i="2"/>
  <c r="H11" i="2"/>
  <c r="H13" i="2"/>
  <c r="H6" i="2"/>
  <c r="H8" i="1"/>
  <c r="H9" i="1"/>
  <c r="H10" i="1"/>
  <c r="H11" i="1"/>
  <c r="H7" i="1"/>
  <c r="H20" i="7" l="1"/>
  <c r="H20" i="4" l="1"/>
  <c r="G9" i="6" l="1"/>
</calcChain>
</file>

<file path=xl/sharedStrings.xml><?xml version="1.0" encoding="utf-8"?>
<sst xmlns="http://schemas.openxmlformats.org/spreadsheetml/2006/main" count="368" uniqueCount="213">
  <si>
    <t>Dział /L.p.</t>
  </si>
  <si>
    <t>Rozdział</t>
  </si>
  <si>
    <t>§</t>
  </si>
  <si>
    <t xml:space="preserve">Nazwa organizacji </t>
  </si>
  <si>
    <t>Nazwa zadania publicznego</t>
  </si>
  <si>
    <t>Stowarzyszenie Centrum Formacji Rodziny im. Jana Pawła II z siedzibą w Lubinie, ul. Jana Pawła II 58</t>
  </si>
  <si>
    <t>Stowarzyszenie Turystyki Pieszej ,,Wędrowiec" UL. JASTRZĘBIA 4 /46 , Lubin</t>
  </si>
  <si>
    <t>Wakacje z ,,Wędrowcem'' i Poznajemy naszych sąsiadów</t>
  </si>
  <si>
    <t xml:space="preserve">Stowarzyszenie Seniorów Trzeci Wiek z siedzibą w Lubinie, ul. Sienkiewicza 3 </t>
  </si>
  <si>
    <t>Piękna nasza Polska cała</t>
  </si>
  <si>
    <t>Stowarzyszenie Emerytów I Rencistów Byłych Pracowników KGHM Polska Miedź S.A. w Lubinie, ul. Marii Skłodowskiej- Curie 66</t>
  </si>
  <si>
    <t>RAZEM</t>
  </si>
  <si>
    <t xml:space="preserve">Towarzystwo Przyjaciół Dzieci Koło Dzieci i Młodzieży Specjalnej Troski w Lubinie, ul. Budowniczych Lgom 85/7 </t>
  </si>
  <si>
    <t>Polski Związek Emerytów, Rencistów i Inwalidów, Zarząd Rejonowy z siedzibą w Lubinie, ul. Traugutta2 a</t>
  </si>
  <si>
    <t>A Tacy Sami" Stowarzyszenie przy Zespole Szkół i Placówek Oświatowych z siedzibą w Lubinie, ul. Składowa 3</t>
  </si>
  <si>
    <t>Bocia kreuje i rehabilituje</t>
  </si>
  <si>
    <t>Parafia Prawosławia św. Trójcy z siedzibą w Lubinie, ul. 1-go Maja 13 b</t>
  </si>
  <si>
    <t>Warsztaty redakcyjno-edukacyjne dla dzieci i młodzieży</t>
  </si>
  <si>
    <t>Fundacja Centrum Psychoonkologii VIVRE z siedzibą w Lubinie, ul. M.Skłodowskiej-Curie 6</t>
  </si>
  <si>
    <t>Stowarzyszenie Sport Art z siedzibą w Lubinie, ul. Tadeusza Kościuszki 12</t>
  </si>
  <si>
    <t>Stowarzyszenie Integracji Społecznej Klub Abstynentów i ich Rodzin "Ariadna" w Lubinie, ul. KEN 6</t>
  </si>
  <si>
    <t>Wspieranie programów terapeutycznych dla osób uzależnionych i współuzależnionych</t>
  </si>
  <si>
    <t>Klub Abstynenta Arka przy Parafii św. M. Kolbe z siedzibą w Lubinie, ul. Orla 32</t>
  </si>
  <si>
    <t>Stowarzyszenie Klub Abstynenta Płomień w Lubinie, ul. Reymonta 40/1</t>
  </si>
  <si>
    <t>Wspieranie programów terapeutycznych i promocja zdrowego stylu życia</t>
  </si>
  <si>
    <t>Ochrona i promocja zdrowia oraz pomoc psychoonkologiczna pacjentom onkologicznym, ich rodzinom i osobom w żałobie</t>
  </si>
  <si>
    <t>Stowarzyszenie Seniorów Trzeci Wiek</t>
  </si>
  <si>
    <t>Seniorski Szlak</t>
  </si>
  <si>
    <t>Ochotnicze Pogotowie Poszukiwawczo-Ratownicze "SAR" z siedzibą w Lubinie, ul. Norwida 10</t>
  </si>
  <si>
    <t>Organizacja imprez dla seniorów i osób niepełnosprawnych w ramach działalności Związku</t>
  </si>
  <si>
    <t>Fundacja Słuchaj Siebie z siedzibą we Wrocławiu, ul. Żegiestowska 13e/2 Wrocłwa 50-542</t>
  </si>
  <si>
    <t>Stowarzyszenie Przyjaciół i Rodziców Osób Niepłnosparwnych "Równe Szanse"</t>
  </si>
  <si>
    <t>Międzyszkolny Ludowy Klub  Sportowy Sokół Lubin, ul. Sybiraków 11</t>
  </si>
  <si>
    <t>Lubińskie Centrum Tenisowe Top Tenis w Lubinie, ul. Baczynowa 1</t>
  </si>
  <si>
    <t>Stowarzyszenie Rozwoju Piłki Ręcznej SPORTFUTURE z siedzibą w Lubinie, ul. Zwierzyckiego 20</t>
  </si>
  <si>
    <t>Piknik Rodzinny z okazji Dnia Dziecka</t>
  </si>
  <si>
    <t>Stowarzyszenie Zagłębie Lubin Future z siedzibą w Lubinie, ul. Kresowa 14 b/20</t>
  </si>
  <si>
    <t>Organizacja Dnia Dziecka</t>
  </si>
  <si>
    <t>Uczniowski Klub Sportowy Akademia Piłkarska Fem Gol, z siedzibą w Lubinie, ul. Pawia 9/15</t>
  </si>
  <si>
    <t xml:space="preserve">Organizacja obozu letniego dla zawodniczek Akademii Piłkarskiej Femgol Lubin </t>
  </si>
  <si>
    <t>Stowarzyszenie Akademia Piłkarska Żaczek  z siedzibą w Oborze, ul. Bursztynowa 10a</t>
  </si>
  <si>
    <t>Stowarzyszenie Sportowe Górnik Lubin przy Związku Zawodowym Pracowników Dołowych, ul. M. Skłodowskiej- Curie 188</t>
  </si>
  <si>
    <t>Kości zostały rzucone</t>
  </si>
  <si>
    <t>Lubiński Klub Fantastyki "Ostatnie Przymierze"</t>
  </si>
  <si>
    <t>Zgromadzenie Córek Maryi Wspomożycielki (Dom Zakonny)</t>
  </si>
  <si>
    <t>Profilaktyka oraz wsparcie terapeutyczne osób z problemem uzależnień</t>
  </si>
  <si>
    <t>Uśmiech dziecka na  Dzień  Dziecka</t>
  </si>
  <si>
    <t>Stowarzyszenie Lubin i okolice z siedzibą w Lubinie, ul. Tadeusza Kościuszki 12</t>
  </si>
  <si>
    <t>Organizacja imprez międzypokoleniowych</t>
  </si>
  <si>
    <t>Organizacja warsztatów plastycznych, pogłębianie wiedzy w zakresie malarstwa i rękodzieła</t>
  </si>
  <si>
    <t>Parafia Prawosławna św. Trójcy z siedzibą w Lubinie, ul. 1-go Maja 13 b</t>
  </si>
  <si>
    <t>Fundacja For Art. z siedzibą w Lubinie, ul. Łukasiewicza 2</t>
  </si>
  <si>
    <t>Lubińskie Stowarzyszenie Twórców Kultury w Lubinie, ul. KEN 6a</t>
  </si>
  <si>
    <t>Lubińska młodzież gra w tenisa ziemnego</t>
  </si>
  <si>
    <t>Lubiński Klub Karate Kuokushin w Lubinie, ul. Chełmońskiego 10</t>
  </si>
  <si>
    <t xml:space="preserve">Upowszechnianie kultury fizycznej i sportu w dyscyplinie sportowej karate </t>
  </si>
  <si>
    <t xml:space="preserve">Lubińskie Stowarzyszenie Sportowe Handball Czerniec 2a </t>
  </si>
  <si>
    <t>Miejski Klub Bokserski Energetyka Lubin z siedzibą w Lubinie, ul. M. Skłodowskiej -Curie 46</t>
  </si>
  <si>
    <t>Szkoła Boksu Zagłębia Miedziowego</t>
  </si>
  <si>
    <t>Międzyszkolny Klub Sportowy "Cuprum" w Lubinie, ul. Sybiraków 11</t>
  </si>
  <si>
    <t>Doskonalenie systemu szkolenia w jeździe szybkiej na lodzie</t>
  </si>
  <si>
    <t xml:space="preserve">Wspieranie aktywności ruchowej dzieci w wieku 4-12 lat poprzez organizację i prowadzenie cyklicznych zajęć o profilu piłka nożna </t>
  </si>
  <si>
    <t>Miejski Klub Sportowy "Zagłębie" Lubin S.A, ul. Marii Skłodowskiej-Curie 98</t>
  </si>
  <si>
    <t>Szkolenie dzieci i młodzieży w zakresie piłki ręcznej</t>
  </si>
  <si>
    <t>Organizacja i prowadzenie cyklicznych zajęć o profilu piłka nożna</t>
  </si>
  <si>
    <t>Klub Rugby Miedziowi Lubin w Lubinie, ul. Cedyńska 11/3</t>
  </si>
  <si>
    <t>Rozwój Rugby w regionie</t>
  </si>
  <si>
    <t xml:space="preserve">Doskonalenie systemu szkolenia w piłce nożnej dziewcząt - udział zawodniczek akademii piłkarskiej Femgol Lubin w turniejach i rozgrywkach piłki nożnej </t>
  </si>
  <si>
    <t>Dolnośląski związek Badmintona z siedzibą w Lubinie, ul. Tadeusza Kościuszki 12</t>
  </si>
  <si>
    <t>Uczniowski Klub Sportowy Miedziani z siedzibą w Lubinie, ul. Norwida 10</t>
  </si>
  <si>
    <t xml:space="preserve">Stowarzyszenie na Rzecz Obronności i Bezpieczeństwa Kraju z siedzibą w Lubinie, ul. Krupińskiego 61/7 </t>
  </si>
  <si>
    <t>Stowarzyszenie BOKS Lubin z siedzibą w Lubinie, ul. Górnicza 3/2</t>
  </si>
  <si>
    <t>Dolnośląskie Wodne Ochotnicze Pogotowie Ratunkowe we Wrocławiu – Oddział Powiatowy w Legnicy z siedzibą w Kunicach ul. Słoneczna 3a 59-216 Kunice</t>
  </si>
  <si>
    <t>Wakacje z historia i duszą w Parku Leśnym - plener tradycji rzemieślniczych</t>
  </si>
  <si>
    <t>Edukacja artystyczna dzieci, młodzieży i dorosłych.</t>
  </si>
  <si>
    <t>Spotkanie z Kulturą Łemkowską pn. XI Edycja Łemkowskiego Lata</t>
  </si>
  <si>
    <t>Polska Niepodległa</t>
  </si>
  <si>
    <t>Fundacja Centrum Psychoonkologii VIVRE z siedzibą w Lubinie, ul. M. Skłodowskiej-Curie 6</t>
  </si>
  <si>
    <t>Upowszechnianie i wspieranie gry w piłkę ręczną wśród dorosłych mieszkańców - Masterów</t>
  </si>
  <si>
    <t>Promocja aktywnego trybu życia</t>
  </si>
  <si>
    <t>Doskonalenie systemu szkolenia w piłce nożnej dzieci, młodzieży i dorosłych oraz udział w rozgrywkach ligowych i pucharowych</t>
  </si>
  <si>
    <t>Stowarzyszenie Akademii Sportowego Rozwoju Natalii Czerwonki, ul. B. Malinowskiego 5b/6</t>
  </si>
  <si>
    <t>Rozwój i poprawa bazy ratowniczo-szkoleniowej w Kunicach</t>
  </si>
  <si>
    <t xml:space="preserve">Stowarzyszenie Centrum Formacji Rodziny im. Jana Pawła II z siedzibą w Lubinie, </t>
  </si>
  <si>
    <t xml:space="preserve">, Rodzina na szlaku </t>
  </si>
  <si>
    <t>Seria plenerów malarskich zorganizowanych na terenie miasta Lubina wraz z prelekcją</t>
  </si>
  <si>
    <t xml:space="preserve">Szlakiem kultury chrześcijańskiej - Piękna nasza Polska cała </t>
  </si>
  <si>
    <t>Akcja informacyjna "Jak mądrze dokarmiać ptaki 2023"</t>
  </si>
  <si>
    <t>Pomoc dla zwierząt 2023</t>
  </si>
  <si>
    <t>Warsztaty dla dzieci i młodzieży "Żyć pełnią życia"</t>
  </si>
  <si>
    <t>Akademia strategii</t>
  </si>
  <si>
    <t>EkoTwórcza aktywność - Akademia Śmiałych Odkrywców 2023</t>
  </si>
  <si>
    <t xml:space="preserve">Świat kolorami malowany </t>
  </si>
  <si>
    <t>Międzyszkolny konkurs informatyczny</t>
  </si>
  <si>
    <t xml:space="preserve">Działanie na rzecz osób niepełnosprawnych. Organizacja turnusu rehabilitacyjnego w DWR Perła w Rewalu. </t>
  </si>
  <si>
    <t xml:space="preserve">Fundacja Razem z siedzibą we Wrocławiu, ul. Bzowa85/87/2 </t>
  </si>
  <si>
    <t>Postaw na profilaktykę 2023!</t>
  </si>
  <si>
    <t>Wdech i wydech w uważnych ogrodach akademii oddechu</t>
  </si>
  <si>
    <t>Piknik artystyczny - "Praci z Karaibów"</t>
  </si>
  <si>
    <t>Bezpieczeństwo w miejscach publicznych i w twoim miejscu zamieszkania "Reaguj - nie panikuj 2023"</t>
  </si>
  <si>
    <t xml:space="preserve">Tydzień seniora </t>
  </si>
  <si>
    <t>Stowrzyszenie "Dać nadzieję", z siedzibą w Lubinie ul. Odrodzenia 30</t>
  </si>
  <si>
    <t xml:space="preserve">Podróż do smodzielności </t>
  </si>
  <si>
    <t xml:space="preserve">Sport Art. z siedzibą w Lubinie, ul Kościuszki 12 </t>
  </si>
  <si>
    <t>Jesienno - zimowe inspiracje dla Seniora 2023</t>
  </si>
  <si>
    <t>Przeprowadzenie zgrupowania sportowo - wypoczynkowego</t>
  </si>
  <si>
    <t>Słowiański Dzień Dziecka 2023</t>
  </si>
  <si>
    <t>Organizacja wyjazdowej imprezy integracyjnej "Szlakiem Stolic naddunajskich Austria - Słowacja"</t>
  </si>
  <si>
    <t>Parafia Prawosławna św Trójcy w Lubinie, ul. 1-go Maja 13</t>
  </si>
  <si>
    <t>Półkolonie z SCS Amico</t>
  </si>
  <si>
    <t>Salezjańskie Centrum Sportowe "AMICO" z siedzibą w Lubinie, ul. Prusa 4</t>
  </si>
  <si>
    <t xml:space="preserve"> "Spotkanie opłatkowe"</t>
  </si>
  <si>
    <t>Historia kością się toczy</t>
  </si>
  <si>
    <t>Organizacja warsztatów muzycznych dla dzieci i młodzieży z Lubina</t>
  </si>
  <si>
    <t xml:space="preserve">Stowarzyszenie Orkiestra Cuprum Band z siedzibą w Lubinie, ul. Pruzi 7-9 </t>
  </si>
  <si>
    <t>Stowarzyszenie "Sport Art." z siedzibą w Lubinie, ul. Kościuszki 12</t>
  </si>
  <si>
    <t>Zabytki architektury Gminy Miejskiej Lubin - wystawa plenerowa</t>
  </si>
  <si>
    <t>Organizacja turnieju  z okazji Dnia Dziecka, oraz organizacja obozu tenisowego i półkolonii podczas wakacji 2023</t>
  </si>
  <si>
    <t>XIV Maraton pieszo i rowerem dookoła Lubina</t>
  </si>
  <si>
    <t>Udział lubińskich lekkoatletów ogólnopolskim współzawodnictwie dzieci i młodzieży w 2023 roku</t>
  </si>
  <si>
    <t>Szkolenie w poszczególnych dyscyplinach sportowych oraz udział w zawodach sportowych i organizacja imprez sportowych w roku 2023</t>
  </si>
  <si>
    <t xml:space="preserve">Prowadzenie szkolenia w piłce ręcznej i wspieranie aktywności ruchowej wśród dzieci w 2023 r. </t>
  </si>
  <si>
    <t>Puchar Dolnego Śląska w badmintonie w grach pojedynczych 2023</t>
  </si>
  <si>
    <t xml:space="preserve">Prowadzenie zajęć propagujących sporty strzeleckie dla dzieci i młodzieży w 2023 r. </t>
  </si>
  <si>
    <t>Propagowanie sportów lotniczych - festiwal wiatru 2023</t>
  </si>
  <si>
    <t>Miejski Klub Sportowy ZAGŁĘBIE SA, ul. M.C. Skłodowskiej 98 Lubin</t>
  </si>
  <si>
    <t xml:space="preserve">XXVI Międzynarodowy Memoriał im. Henryka Kruglińskiego </t>
  </si>
  <si>
    <t>Zwinne Palce</t>
  </si>
  <si>
    <t>Uczniowski Klub Sportowy "Baribal" Lubin ul. KEN 6 Lubin</t>
  </si>
  <si>
    <t>Witamy lato na sportowo</t>
  </si>
  <si>
    <t>Poznaj swój kraj</t>
  </si>
  <si>
    <t xml:space="preserve">Pamiętaj - Nie jesteś sam </t>
  </si>
  <si>
    <t>Fundacja "WATAHA" Lubin, ul, Bolesława Sztukowskiego 17/11 Lubin</t>
  </si>
  <si>
    <t>Organizacja szkolenia i rywalizacji sportowej dzieci i młodzieży z zakresu gry w piłkę siatkową</t>
  </si>
  <si>
    <t xml:space="preserve">Wspieranie i upowszechnianie kultury fizycznej poprzez szkolenie dzieci i młodzieży w łyżwiarstwie szybkim i wrotkarstwie </t>
  </si>
  <si>
    <t xml:space="preserve">Zajęcia szkoleniowe w zakresie gry w bilard i uprawiania innych dyscyplin sportowych uzupełniających trening bilardowy </t>
  </si>
  <si>
    <t>Stowarzyszenie Dominik</t>
  </si>
  <si>
    <t>Promocja trzeźwego życia - Przeciwdziałanie alkoholizmowi</t>
  </si>
  <si>
    <t>Urodzinowy Piknik Akademii i wspólne świętowanie Dnia Dziecka</t>
  </si>
  <si>
    <t>Karpackie Lato - wypoczynek dla dzieci młodzieży</t>
  </si>
  <si>
    <t xml:space="preserve">Plener twórczy "Sudeckie piękno" wraz z wystaw poplenerową </t>
  </si>
  <si>
    <t>Stowarzyszenie "Boks" Lubin z siedzibą w Lubinie, ul. Górnicza 3/2</t>
  </si>
  <si>
    <t xml:space="preserve">Upowszechnianie dziedzictwa narodowego </t>
  </si>
  <si>
    <t>Wydanie książki "Władcy ziemi lubińskiej do 1945 roku"</t>
  </si>
  <si>
    <t>Wykonanie w %</t>
  </si>
  <si>
    <t>Uwagi</t>
  </si>
  <si>
    <t>Wysokość przyznanej kwoty dotacji 2023 r.</t>
  </si>
  <si>
    <t>Wykonanie na dzień 31.12.2023 r.</t>
  </si>
  <si>
    <t xml:space="preserve">zwrot niewykorzystanej dotacji </t>
  </si>
  <si>
    <t>art. 19 a ustawy o działalności pożytku publicznego i wolontariacie</t>
  </si>
  <si>
    <t xml:space="preserve">ZHP Chorągiew Dolnośląska Hufiec w Lubinie, ul. 1-go Maja 17 a </t>
  </si>
  <si>
    <t>Dział  852, rozdział 85202 – Domy pomocy społecznej</t>
  </si>
  <si>
    <t>w zł</t>
  </si>
  <si>
    <t>Lp.</t>
  </si>
  <si>
    <t>Organizacja pożytku publicznego</t>
  </si>
  <si>
    <t>Nazwa zadania</t>
  </si>
  <si>
    <t xml:space="preserve">Stowarzyszenie Przyjaciół i Rodziców Osób Niepełnosprawnych "Równe Szanse"
z siedzibą w Lubinie, ul. Wiertników 11, 59-300 Lubin
</t>
  </si>
  <si>
    <t xml:space="preserve">„Prowadzenie Domu Pomocy Społecznej dla 40 osób przewlekle somatycznie chorych oraz osób niepełnosprawnych fizycznie”
</t>
  </si>
  <si>
    <t>Wysokość przyznanej kwoty dotacji 2023</t>
  </si>
  <si>
    <t xml:space="preserve">Dział  852, rozdział 85203 – Ośrodki wsparcia </t>
  </si>
  <si>
    <t xml:space="preserve">„Prowadzenie ośrodka wsparcia na rzecz chorych niepełnosprawnych dzieci 
i młodzieży dotkniętych dysfunkcją narządu ruchu o różnej etiologii oraz towarzyszącym tej dysfunkcji schorzeniami (10 miejsc)”
</t>
  </si>
  <si>
    <t xml:space="preserve">Koło Lubińskiego Towarzystwa Pomocy im. Św. Brata Alberta </t>
  </si>
  <si>
    <t>Budowanie systemu wsparcia osób i rodzin pozostających w trudnej sytuacji życiowej - pomoc osobom bezdomnym i ubogim poprzez ich aktywizację i zapewnienie tymczasowego, całodobowego schronienia w schronisku dla osób bezdomnych z usługami opiekuńczymi oraz tymczasowego schronienia w noclegowni i ogrzewalni</t>
  </si>
  <si>
    <t>Rzymsko-Katolicka Parafia pw. Św. Jana Bosko w Lubinie, "Prowadzenie jadłodajni"</t>
  </si>
  <si>
    <t>Prowadzenie jadłodajni</t>
  </si>
  <si>
    <t xml:space="preserve">Stowarzyszenie Centrum Formacji Rodziny im. Jana Pawła w Lubinie </t>
  </si>
  <si>
    <t xml:space="preserve">Organizacja specjalistycznej pomocy terapeutycznej dla dzieci i młodzieży, osób dorosłych, par i małżeństw, rodzin oraz osób zmagających się z uzależnieniem mieszkających na terenie miasta Lubina </t>
  </si>
  <si>
    <t xml:space="preserve">Diecezja Legnicka - Specjalistyczna Poradnia Rodzinna im. św. Joanny Beretta Molla w Lubinie, </t>
  </si>
  <si>
    <t>Pomoc rodzinom i wsparcie w rozwiązywaniu problemów życiowych poprzez prowadzenie Specjalistycznej Poradni Rodzinnej”</t>
  </si>
  <si>
    <t xml:space="preserve">Dom Zakonny Towarzystwa Salezjańskiego pw. Matki Bożej Częstochowskiej </t>
  </si>
  <si>
    <t>Organizacja czasu wolnego oraz wsparcia personalnego dla dzieci w ramach działalności Oratorium Lubin Centrum"</t>
  </si>
  <si>
    <t xml:space="preserve">Polski Związek Emerytów, Rencistów i Inwalidów, Zarząd Rejonowy z siedzibą w Lubinie, </t>
  </si>
  <si>
    <t>Budowanie systemu wsparcia osób i rodzin pozostających w trudniej sytuacji życiowej, działania na rzecz osób starszych</t>
  </si>
  <si>
    <t>Stowarzyszenie Pax w Lubinie</t>
  </si>
  <si>
    <t xml:space="preserve">Pomoc społeczna, w tym pomoc rodzinom i osobom w trudnej sytuacji życiowej, wzmacnianie rodziny i dziecka w środowisku lokalnym, wyrównywanie szans tych rodzin i osób, organizacja imprez integracyjnych, organizacja punktu wydawania odzieży, żywności. </t>
  </si>
  <si>
    <t>Organizacja czasu wolnego, dożywiania oraz wsparcia personalnego dla młodzieży, w ramach dział ości Oratorium Lubin Centrum"</t>
  </si>
  <si>
    <t>Dofinsowanie udziału dzieci i  młodziezy w letnich i zimowych półkoloniach</t>
  </si>
  <si>
    <t xml:space="preserve">Rzymsko-Katolicka Parafia pw. Matki Bożej Częstochowskiej ul. Bolesława Chrobrego 7 </t>
  </si>
  <si>
    <t>Harcerska przygoda – wychowanie przez działanie</t>
  </si>
  <si>
    <t>Parafia Rzymskokatolicka pw. św. Jana Bosko w Lubinie, ul. Jana Pawła II 58, 
59-300 Lubin</t>
  </si>
  <si>
    <t>Organizacja imprez i spotkań promujących zdrowy styl życia wśród osób o niskich dochodach i z uzależnieniami</t>
  </si>
  <si>
    <t>Ochrona i promocja zdrowia, w tym działania na rzecz osób w wieku emerytalnym”</t>
  </si>
  <si>
    <t>Organizacja rehabilitacji dla osób niepełnosprawnych</t>
  </si>
  <si>
    <t>Główkuj nad planszą</t>
  </si>
  <si>
    <t xml:space="preserve">Płatne wg ilości osób przebywających w DPS w ramach przyznanej dotacji </t>
  </si>
  <si>
    <t xml:space="preserve">zwrot niewykorzystanej kwoty dotacji </t>
  </si>
  <si>
    <t>Część opisowa do załącznika Nr 11 z wykonania budżetu miasta Lubina za 2023 r.</t>
  </si>
  <si>
    <t>Stowarzyszeniem Miłośników Gór z siedzibą w Lubinie, ul. Pawia 41</t>
  </si>
  <si>
    <t>„X Memoriał Iwony Buczek, Otwarte Mistrzostwa Lubina we wspinaniu na trudność”</t>
  </si>
  <si>
    <t>„Wspieranie aktywności ruchowej dzieci według metody funino”</t>
  </si>
  <si>
    <t xml:space="preserve">Stowarzyszenie Sportowe Zagłębie Lubin Oldboys,  z siedzibą w Lubinie, ul. Kresowa 13D/2 59-300 Lubin </t>
  </si>
  <si>
    <t>„X Memoriał im. Zygmunta Stanowskiego”</t>
  </si>
  <si>
    <t>„IV Regionalny Turniej Dzieci i Młodzieży Karate Lubin CUP”</t>
  </si>
  <si>
    <t>Zrzeszenie Sportowe OLIMPIC z siedzibą w Ścinawie, ul. Mickiewicza 31, 59 – 330 Ścinawa</t>
  </si>
  <si>
    <t>„Wsparcie rozgrywek piłkarskich: Okręgowa Seniorów oraz grupy Junior Młodszy”</t>
  </si>
  <si>
    <t>„Wakacje sportowe z SCS AMICO LUBIN”</t>
  </si>
  <si>
    <t>„W zdrowym ciele zdrowy duch”</t>
  </si>
  <si>
    <t>„Świąteczny Turniej Mini Piłki Ręcznej „Sportfuture Cup 2023”</t>
  </si>
  <si>
    <t>Stowarzyszeniem Rozwoju Piłki Ręcznej „Sportfuture”, z siedzibą w Lubinie, 
ul. Zwierzyckiego 29, 59-300 Lubin</t>
  </si>
  <si>
    <r>
      <t>„</t>
    </r>
    <r>
      <rPr>
        <sz val="11"/>
        <rFont val="Calibri"/>
        <family val="2"/>
        <charset val="238"/>
        <scheme val="minor"/>
      </rPr>
      <t>Przygotowanie 4 drużyn uczestniczących w rozgrywkach Dolnośląskiego Związku Piłki Siatkowej do fazy finałowej rozgrywek</t>
    </r>
  </si>
  <si>
    <t>Dział  630 – Turystyka</t>
  </si>
  <si>
    <t>Dział  801 – Oświata i wychowanie</t>
  </si>
  <si>
    <t>Dział  851, rozdz. 85154 Przeciwdziałanie alkoholizmowi</t>
  </si>
  <si>
    <t>Dział  851 – Ochrona zdrowia</t>
  </si>
  <si>
    <t>Dział  853 – Pozostałe zadania w zakresie polityki społecznej</t>
  </si>
  <si>
    <t>Dział  854 – Edukacyjna opieka wychowawcza</t>
  </si>
  <si>
    <t>Dział  900 - Gospodarka komunalna i ochrona środowiska</t>
  </si>
  <si>
    <t>Dział  921 - Kultura i ochrona dziedzictwa narodowego</t>
  </si>
  <si>
    <t>Dział  921 - Kultura fizyczna</t>
  </si>
  <si>
    <t xml:space="preserve">Klub Sportowy „Olimp”, z siedzibą w Lubinie, ul. Mieszka I 4, 59-300 Lubin </t>
  </si>
  <si>
    <t xml:space="preserve">„Z Lubina na igrzyska olimpijskie” </t>
  </si>
  <si>
    <t>dofinsowanie przyznane w oparciu o ustawę o sporcie/ poza ustawą o działalności pożytku publicznego i wolontariacie</t>
  </si>
  <si>
    <t>Karpacka zima –wypoczynek dla dzieci i młodzieży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</si>
</sst>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u/>
      <sz val="12"/>
      <color rgb="FF000000"/>
      <name val="Arial1"/>
      <charset val="238"/>
    </font>
    <font>
      <sz val="12"/>
      <color rgb="FF000000"/>
      <name val="Arial1"/>
      <charset val="238"/>
    </font>
    <font>
      <b/>
      <i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u/>
      <sz val="11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0">
    <xf numFmtId="0" fontId="0" fillId="0" borderId="0" xfId="0"/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4" borderId="1" xfId="0" applyFont="1" applyFill="1" applyBorder="1"/>
    <xf numFmtId="0" fontId="4" fillId="0" borderId="0" xfId="0" applyFont="1"/>
    <xf numFmtId="0" fontId="5" fillId="4" borderId="1" xfId="0" applyFont="1" applyFill="1" applyBorder="1"/>
    <xf numFmtId="0" fontId="5" fillId="4" borderId="1" xfId="1" applyFont="1" applyFill="1" applyBorder="1"/>
    <xf numFmtId="0" fontId="5" fillId="4" borderId="1" xfId="0" applyFont="1" applyFill="1" applyBorder="1" applyAlignment="1">
      <alignment wrapText="1"/>
    </xf>
    <xf numFmtId="4" fontId="5" fillId="4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6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5" fillId="4" borderId="1" xfId="2" applyFont="1" applyFill="1" applyBorder="1"/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0" fillId="0" borderId="1" xfId="0" applyBorder="1"/>
    <xf numFmtId="0" fontId="4" fillId="0" borderId="1" xfId="0" applyFont="1" applyBorder="1"/>
    <xf numFmtId="10" fontId="0" fillId="0" borderId="1" xfId="0" applyNumberFormat="1" applyBorder="1" applyAlignment="1">
      <alignment horizontal="center" wrapText="1"/>
    </xf>
    <xf numFmtId="10" fontId="5" fillId="4" borderId="1" xfId="2" applyNumberFormat="1" applyFont="1" applyFill="1" applyBorder="1" applyAlignment="1">
      <alignment wrapText="1"/>
    </xf>
    <xf numFmtId="10" fontId="5" fillId="0" borderId="1" xfId="0" applyNumberFormat="1" applyFont="1" applyBorder="1" applyAlignment="1">
      <alignment horizontal="right" wrapText="1"/>
    </xf>
    <xf numFmtId="10" fontId="6" fillId="4" borderId="1" xfId="0" applyNumberFormat="1" applyFont="1" applyFill="1" applyBorder="1" applyAlignment="1">
      <alignment wrapText="1"/>
    </xf>
    <xf numFmtId="4" fontId="6" fillId="0" borderId="1" xfId="0" applyNumberFormat="1" applyFont="1" applyBorder="1"/>
    <xf numFmtId="4" fontId="4" fillId="0" borderId="1" xfId="0" applyNumberFormat="1" applyFont="1" applyBorder="1"/>
    <xf numFmtId="0" fontId="8" fillId="0" borderId="0" xfId="0" applyFont="1" applyAlignment="1">
      <alignment horizontal="left" wrapText="1"/>
    </xf>
    <xf numFmtId="0" fontId="9" fillId="0" borderId="0" xfId="0" applyFont="1" applyFill="1" applyBorder="1" applyAlignment="1"/>
    <xf numFmtId="0" fontId="8" fillId="0" borderId="0" xfId="0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 wrapText="1"/>
    </xf>
    <xf numFmtId="0" fontId="12" fillId="0" borderId="7" xfId="0" applyFont="1" applyBorder="1" applyAlignment="1">
      <alignment horizontal="center"/>
    </xf>
    <xf numFmtId="0" fontId="13" fillId="0" borderId="6" xfId="0" applyFont="1" applyBorder="1" applyAlignment="1"/>
    <xf numFmtId="4" fontId="13" fillId="4" borderId="1" xfId="0" applyNumberFormat="1" applyFont="1" applyFill="1" applyBorder="1" applyAlignment="1">
      <alignment horizontal="right" wrapText="1"/>
    </xf>
    <xf numFmtId="0" fontId="13" fillId="0" borderId="1" xfId="0" applyFont="1" applyBorder="1" applyAlignment="1">
      <alignment wrapText="1"/>
    </xf>
    <xf numFmtId="0" fontId="12" fillId="0" borderId="10" xfId="0" applyFont="1" applyBorder="1" applyAlignment="1">
      <alignment horizontal="center"/>
    </xf>
    <xf numFmtId="0" fontId="15" fillId="0" borderId="1" xfId="0" applyFont="1" applyBorder="1" applyAlignment="1"/>
    <xf numFmtId="0" fontId="15" fillId="4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vertical="center" wrapText="1"/>
    </xf>
    <xf numFmtId="4" fontId="15" fillId="4" borderId="1" xfId="0" applyNumberFormat="1" applyFont="1" applyFill="1" applyBorder="1" applyAlignment="1">
      <alignment wrapText="1"/>
    </xf>
    <xf numFmtId="10" fontId="15" fillId="0" borderId="1" xfId="0" applyNumberFormat="1" applyFont="1" applyBorder="1" applyAlignment="1"/>
    <xf numFmtId="4" fontId="6" fillId="0" borderId="8" xfId="0" applyNumberFormat="1" applyFont="1" applyBorder="1" applyAlignment="1"/>
    <xf numFmtId="10" fontId="6" fillId="0" borderId="9" xfId="0" applyNumberFormat="1" applyFont="1" applyBorder="1" applyAlignment="1"/>
    <xf numFmtId="10" fontId="6" fillId="0" borderId="4" xfId="0" applyNumberFormat="1" applyFont="1" applyBorder="1" applyAlignment="1">
      <alignment horizontal="center"/>
    </xf>
    <xf numFmtId="10" fontId="6" fillId="4" borderId="1" xfId="2" applyNumberFormat="1" applyFont="1" applyFill="1" applyBorder="1" applyAlignment="1">
      <alignment wrapText="1"/>
    </xf>
    <xf numFmtId="10" fontId="4" fillId="4" borderId="1" xfId="0" applyNumberFormat="1" applyFont="1" applyFill="1" applyBorder="1" applyAlignment="1">
      <alignment wrapText="1"/>
    </xf>
    <xf numFmtId="10" fontId="6" fillId="0" borderId="1" xfId="0" applyNumberFormat="1" applyFont="1" applyBorder="1" applyAlignment="1">
      <alignment horizontal="right" wrapText="1"/>
    </xf>
    <xf numFmtId="0" fontId="0" fillId="0" borderId="10" xfId="0" applyFont="1" applyBorder="1" applyAlignment="1">
      <alignment horizontal="center"/>
    </xf>
    <xf numFmtId="4" fontId="18" fillId="0" borderId="8" xfId="0" applyNumberFormat="1" applyFont="1" applyBorder="1" applyAlignment="1">
      <alignment horizontal="right"/>
    </xf>
    <xf numFmtId="10" fontId="18" fillId="0" borderId="8" xfId="0" applyNumberFormat="1" applyFont="1" applyBorder="1" applyAlignment="1">
      <alignment horizontal="right"/>
    </xf>
    <xf numFmtId="0" fontId="18" fillId="0" borderId="8" xfId="0" applyFont="1" applyBorder="1" applyAlignment="1">
      <alignment horizontal="right"/>
    </xf>
    <xf numFmtId="0" fontId="13" fillId="0" borderId="1" xfId="0" applyFont="1" applyBorder="1" applyAlignment="1">
      <alignment horizontal="center" wrapText="1"/>
    </xf>
    <xf numFmtId="0" fontId="13" fillId="4" borderId="1" xfId="1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horizontal="center" wrapText="1"/>
    </xf>
    <xf numFmtId="10" fontId="14" fillId="0" borderId="1" xfId="0" applyNumberFormat="1" applyFont="1" applyBorder="1" applyAlignment="1">
      <alignment horizontal="center"/>
    </xf>
    <xf numFmtId="4" fontId="13" fillId="0" borderId="1" xfId="0" applyNumberFormat="1" applyFont="1" applyBorder="1"/>
    <xf numFmtId="0" fontId="5" fillId="4" borderId="1" xfId="1" applyFont="1" applyFill="1" applyBorder="1" applyAlignment="1">
      <alignment horizontal="center"/>
    </xf>
    <xf numFmtId="4" fontId="5" fillId="4" borderId="1" xfId="0" applyNumberFormat="1" applyFont="1" applyFill="1" applyBorder="1" applyAlignment="1">
      <alignment horizontal="center" wrapText="1"/>
    </xf>
    <xf numFmtId="10" fontId="5" fillId="4" borderId="1" xfId="0" applyNumberFormat="1" applyFont="1" applyFill="1" applyBorder="1" applyAlignment="1">
      <alignment horizontal="center" wrapText="1"/>
    </xf>
    <xf numFmtId="4" fontId="0" fillId="0" borderId="1" xfId="0" applyNumberFormat="1" applyBorder="1" applyAlignment="1">
      <alignment horizontal="center" wrapText="1"/>
    </xf>
    <xf numFmtId="0" fontId="4" fillId="0" borderId="0" xfId="0" applyFont="1" applyAlignment="1">
      <alignment horizontal="center"/>
    </xf>
    <xf numFmtId="10" fontId="6" fillId="4" borderId="1" xfId="0" applyNumberFormat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/>
    </xf>
    <xf numFmtId="4" fontId="5" fillId="4" borderId="5" xfId="0" applyNumberFormat="1" applyFont="1" applyFill="1" applyBorder="1" applyAlignment="1">
      <alignment horizontal="center" wrapText="1"/>
    </xf>
    <xf numFmtId="10" fontId="5" fillId="4" borderId="5" xfId="0" applyNumberFormat="1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wrapText="1"/>
    </xf>
    <xf numFmtId="4" fontId="0" fillId="4" borderId="1" xfId="0" applyNumberFormat="1" applyFont="1" applyFill="1" applyBorder="1" applyAlignment="1">
      <alignment horizontal="center" wrapText="1"/>
    </xf>
    <xf numFmtId="10" fontId="0" fillId="4" borderId="1" xfId="0" applyNumberFormat="1" applyFont="1" applyFill="1" applyBorder="1" applyAlignment="1">
      <alignment horizontal="center" wrapText="1"/>
    </xf>
    <xf numFmtId="4" fontId="0" fillId="0" borderId="1" xfId="0" applyNumberFormat="1" applyFont="1" applyBorder="1" applyAlignment="1">
      <alignment horizontal="center" wrapText="1"/>
    </xf>
    <xf numFmtId="4" fontId="0" fillId="4" borderId="1" xfId="1" applyNumberFormat="1" applyFont="1" applyFill="1" applyBorder="1" applyAlignment="1">
      <alignment horizontal="center" wrapText="1"/>
    </xf>
    <xf numFmtId="0" fontId="0" fillId="4" borderId="1" xfId="1" applyFont="1" applyFill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5" fillId="4" borderId="1" xfId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5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wrapText="1"/>
    </xf>
    <xf numFmtId="4" fontId="5" fillId="4" borderId="3" xfId="0" applyNumberFormat="1" applyFont="1" applyFill="1" applyBorder="1" applyAlignment="1">
      <alignment horizontal="center" wrapText="1"/>
    </xf>
    <xf numFmtId="4" fontId="0" fillId="0" borderId="1" xfId="0" applyNumberFormat="1" applyBorder="1" applyAlignment="1">
      <alignment horizontal="center"/>
    </xf>
    <xf numFmtId="4" fontId="13" fillId="0" borderId="1" xfId="0" applyNumberFormat="1" applyFont="1" applyBorder="1" applyAlignment="1">
      <alignment horizontal="center"/>
    </xf>
    <xf numFmtId="10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4" fontId="13" fillId="4" borderId="1" xfId="0" applyNumberFormat="1" applyFont="1" applyFill="1" applyBorder="1" applyAlignment="1">
      <alignment horizontal="center" wrapText="1"/>
    </xf>
    <xf numFmtId="10" fontId="5" fillId="4" borderId="1" xfId="2" applyNumberFormat="1" applyFont="1" applyFill="1" applyBorder="1" applyAlignment="1">
      <alignment horizontal="center" wrapText="1"/>
    </xf>
    <xf numFmtId="0" fontId="13" fillId="4" borderId="11" xfId="0" applyFont="1" applyFill="1" applyBorder="1" applyAlignment="1">
      <alignment horizontal="center" wrapText="1"/>
    </xf>
    <xf numFmtId="0" fontId="5" fillId="4" borderId="1" xfId="2" applyFont="1" applyFill="1" applyBorder="1" applyAlignment="1">
      <alignment horizontal="center" wrapText="1"/>
    </xf>
    <xf numFmtId="4" fontId="5" fillId="4" borderId="1" xfId="2" applyNumberFormat="1" applyFont="1" applyFill="1" applyBorder="1" applyAlignment="1">
      <alignment horizontal="center" wrapText="1"/>
    </xf>
    <xf numFmtId="4" fontId="5" fillId="4" borderId="1" xfId="1" applyNumberFormat="1" applyFont="1" applyFill="1" applyBorder="1" applyAlignment="1">
      <alignment horizontal="center" wrapText="1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0" fontId="4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10" fontId="0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18" fillId="0" borderId="0" xfId="0" applyFont="1" applyAlignment="1">
      <alignment horizontal="left" wrapText="1"/>
    </xf>
    <xf numFmtId="0" fontId="18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10" fontId="5" fillId="0" borderId="1" xfId="0" applyNumberFormat="1" applyFont="1" applyBorder="1" applyAlignment="1">
      <alignment horizontal="center" wrapText="1"/>
    </xf>
    <xf numFmtId="0" fontId="5" fillId="4" borderId="1" xfId="2" applyFont="1" applyFill="1" applyBorder="1" applyAlignment="1">
      <alignment horizontal="center"/>
    </xf>
    <xf numFmtId="0" fontId="22" fillId="0" borderId="0" xfId="0" applyFont="1" applyFill="1" applyBorder="1" applyAlignment="1"/>
    <xf numFmtId="0" fontId="13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wrapText="1"/>
    </xf>
    <xf numFmtId="0" fontId="2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19" fillId="0" borderId="1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22" fillId="0" borderId="0" xfId="0" applyFont="1" applyFill="1"/>
    <xf numFmtId="0" fontId="21" fillId="0" borderId="8" xfId="0" applyFont="1" applyFill="1" applyBorder="1" applyAlignment="1">
      <alignment horizontal="left"/>
    </xf>
    <xf numFmtId="0" fontId="21" fillId="0" borderId="0" xfId="0" applyFont="1" applyAlignment="1">
      <alignment horizontal="center"/>
    </xf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</cellXfs>
  <cellStyles count="3">
    <cellStyle name="Neutralny" xfId="2" builtinId="28"/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view="pageBreakPreview" topLeftCell="A13" zoomScaleNormal="100" zoomScaleSheetLayoutView="100" workbookViewId="0">
      <selection activeCell="G12" sqref="G12"/>
    </sheetView>
  </sheetViews>
  <sheetFormatPr defaultRowHeight="15"/>
  <cols>
    <col min="4" max="4" width="18.140625" customWidth="1"/>
    <col min="5" max="5" width="18.5703125" customWidth="1"/>
    <col min="6" max="6" width="14.28515625" customWidth="1"/>
    <col min="7" max="7" width="13.7109375" customWidth="1"/>
    <col min="8" max="8" width="16.140625" customWidth="1"/>
    <col min="9" max="9" width="17.5703125" customWidth="1"/>
  </cols>
  <sheetData>
    <row r="1" spans="1:9" ht="75">
      <c r="I1" s="103" t="s">
        <v>186</v>
      </c>
    </row>
    <row r="2" spans="1:9">
      <c r="A2" s="111" t="s">
        <v>200</v>
      </c>
      <c r="B2" s="111"/>
      <c r="C2" s="111"/>
      <c r="I2" s="103"/>
    </row>
    <row r="3" spans="1:9">
      <c r="I3" s="103"/>
    </row>
    <row r="4" spans="1:9">
      <c r="A4" s="118"/>
      <c r="B4" s="118"/>
      <c r="C4" s="118"/>
      <c r="D4" s="118"/>
      <c r="E4" s="118"/>
      <c r="F4" s="118"/>
      <c r="G4" s="118"/>
      <c r="H4" s="118"/>
    </row>
    <row r="5" spans="1:9" ht="60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146</v>
      </c>
      <c r="G5" s="1" t="s">
        <v>147</v>
      </c>
      <c r="H5" s="1" t="s">
        <v>144</v>
      </c>
      <c r="I5" s="23" t="s">
        <v>145</v>
      </c>
    </row>
    <row r="6" spans="1:9">
      <c r="A6" s="2">
        <v>630</v>
      </c>
      <c r="B6" s="2">
        <v>63095</v>
      </c>
      <c r="C6" s="2">
        <v>2360</v>
      </c>
      <c r="D6" s="3"/>
      <c r="E6" s="3"/>
      <c r="F6" s="3"/>
      <c r="G6" s="3"/>
      <c r="H6" s="24"/>
      <c r="I6" s="22"/>
    </row>
    <row r="7" spans="1:9" ht="96.75" customHeight="1">
      <c r="A7" s="64">
        <v>1</v>
      </c>
      <c r="B7" s="20"/>
      <c r="C7" s="20"/>
      <c r="D7" s="21" t="s">
        <v>5</v>
      </c>
      <c r="E7" s="21" t="s">
        <v>85</v>
      </c>
      <c r="F7" s="65">
        <v>4000</v>
      </c>
      <c r="G7" s="65">
        <v>4000</v>
      </c>
      <c r="H7" s="66">
        <f>G7/F7</f>
        <v>1</v>
      </c>
      <c r="I7" s="2"/>
    </row>
    <row r="8" spans="1:9" ht="75">
      <c r="A8" s="64">
        <v>2</v>
      </c>
      <c r="B8" s="20"/>
      <c r="C8" s="20"/>
      <c r="D8" s="21" t="s">
        <v>6</v>
      </c>
      <c r="E8" s="21" t="s">
        <v>7</v>
      </c>
      <c r="F8" s="65">
        <v>6000</v>
      </c>
      <c r="G8" s="65">
        <v>6000</v>
      </c>
      <c r="H8" s="66">
        <f t="shared" ref="H8:H12" si="0">G8/F8</f>
        <v>1</v>
      </c>
      <c r="I8" s="2"/>
    </row>
    <row r="9" spans="1:9" ht="108" customHeight="1">
      <c r="A9" s="64">
        <v>3</v>
      </c>
      <c r="B9" s="20"/>
      <c r="C9" s="20"/>
      <c r="D9" s="21" t="s">
        <v>8</v>
      </c>
      <c r="E9" s="21" t="s">
        <v>9</v>
      </c>
      <c r="F9" s="65">
        <v>9000</v>
      </c>
      <c r="G9" s="65">
        <v>9000</v>
      </c>
      <c r="H9" s="66">
        <f t="shared" si="0"/>
        <v>1</v>
      </c>
      <c r="I9" s="2"/>
    </row>
    <row r="10" spans="1:9" ht="127.5" customHeight="1">
      <c r="A10" s="64">
        <v>4</v>
      </c>
      <c r="B10" s="3"/>
      <c r="C10" s="3"/>
      <c r="D10" s="3" t="s">
        <v>10</v>
      </c>
      <c r="E10" s="3" t="s">
        <v>130</v>
      </c>
      <c r="F10" s="67">
        <v>10000</v>
      </c>
      <c r="G10" s="67">
        <v>7500</v>
      </c>
      <c r="H10" s="66">
        <f t="shared" si="0"/>
        <v>0.75</v>
      </c>
      <c r="I10" s="3" t="s">
        <v>148</v>
      </c>
    </row>
    <row r="11" spans="1:9" ht="105">
      <c r="A11" s="64">
        <v>6</v>
      </c>
      <c r="B11" s="20"/>
      <c r="C11" s="20"/>
      <c r="D11" s="21" t="s">
        <v>13</v>
      </c>
      <c r="E11" s="21" t="s">
        <v>86</v>
      </c>
      <c r="F11" s="65">
        <v>6000</v>
      </c>
      <c r="G11" s="65">
        <v>6000</v>
      </c>
      <c r="H11" s="66">
        <f t="shared" si="0"/>
        <v>1</v>
      </c>
      <c r="I11" s="2"/>
    </row>
    <row r="12" spans="1:9">
      <c r="A12" s="105" t="s">
        <v>11</v>
      </c>
      <c r="B12" s="106"/>
      <c r="C12" s="106"/>
      <c r="D12" s="107"/>
      <c r="E12" s="107"/>
      <c r="F12" s="108">
        <f>SUM(F7:F11)</f>
        <v>35000</v>
      </c>
      <c r="G12" s="108">
        <f>SUM(G7:G11)</f>
        <v>32500</v>
      </c>
      <c r="H12" s="69">
        <f t="shared" si="0"/>
        <v>0.9285714285714286</v>
      </c>
      <c r="I12" s="106"/>
    </row>
  </sheetData>
  <mergeCells count="1">
    <mergeCell ref="A4:H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topLeftCell="A10" zoomScaleNormal="100" zoomScaleSheetLayoutView="100" workbookViewId="0">
      <selection activeCell="I13" sqref="I13"/>
    </sheetView>
  </sheetViews>
  <sheetFormatPr defaultRowHeight="15"/>
  <cols>
    <col min="3" max="3" width="11.85546875" customWidth="1"/>
    <col min="4" max="4" width="18" customWidth="1"/>
    <col min="5" max="5" width="14" customWidth="1"/>
    <col min="6" max="6" width="16.42578125" customWidth="1"/>
    <col min="7" max="7" width="14.28515625" customWidth="1"/>
    <col min="8" max="8" width="13.7109375" customWidth="1"/>
    <col min="9" max="9" width="17.5703125" customWidth="1"/>
  </cols>
  <sheetData>
    <row r="1" spans="1:9" ht="75">
      <c r="I1" s="103" t="s">
        <v>186</v>
      </c>
    </row>
    <row r="2" spans="1:9">
      <c r="A2" s="111" t="s">
        <v>201</v>
      </c>
      <c r="B2" s="111"/>
      <c r="C2" s="111"/>
    </row>
    <row r="3" spans="1:9">
      <c r="A3" s="119"/>
      <c r="B3" s="120"/>
      <c r="C3" s="120"/>
      <c r="D3" s="120"/>
      <c r="E3" s="120"/>
      <c r="F3" s="120"/>
      <c r="G3" s="120"/>
      <c r="H3" s="120"/>
      <c r="I3" s="120"/>
    </row>
    <row r="4" spans="1:9" ht="60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146</v>
      </c>
      <c r="G4" s="1" t="s">
        <v>147</v>
      </c>
      <c r="H4" s="1" t="s">
        <v>144</v>
      </c>
      <c r="I4" s="23" t="s">
        <v>145</v>
      </c>
    </row>
    <row r="5" spans="1:9">
      <c r="A5" s="2">
        <v>801</v>
      </c>
      <c r="B5" s="2">
        <v>80195</v>
      </c>
      <c r="C5" s="2">
        <v>2360</v>
      </c>
      <c r="D5" s="3"/>
      <c r="E5" s="3"/>
      <c r="F5" s="3"/>
      <c r="G5" s="3"/>
      <c r="H5" s="3"/>
      <c r="I5" s="3"/>
    </row>
    <row r="6" spans="1:9" ht="112.5" customHeight="1">
      <c r="A6" s="64">
        <v>1</v>
      </c>
      <c r="B6" s="18"/>
      <c r="C6" s="18"/>
      <c r="D6" s="21" t="s">
        <v>83</v>
      </c>
      <c r="E6" s="21" t="s">
        <v>89</v>
      </c>
      <c r="F6" s="70">
        <v>10000</v>
      </c>
      <c r="G6" s="70">
        <v>10000</v>
      </c>
      <c r="H6" s="66">
        <f>G6/F6</f>
        <v>1</v>
      </c>
      <c r="I6" s="18"/>
    </row>
    <row r="7" spans="1:9" ht="76.5" customHeight="1">
      <c r="A7" s="18">
        <v>2</v>
      </c>
      <c r="B7" s="18"/>
      <c r="C7" s="18"/>
      <c r="D7" s="14" t="s">
        <v>16</v>
      </c>
      <c r="E7" s="14" t="s">
        <v>17</v>
      </c>
      <c r="F7" s="70">
        <v>8000</v>
      </c>
      <c r="G7" s="70">
        <v>8000</v>
      </c>
      <c r="H7" s="66">
        <f t="shared" ref="H7:H14" si="0">G7/F7</f>
        <v>1</v>
      </c>
      <c r="I7" s="18"/>
    </row>
    <row r="8" spans="1:9" ht="110.25" customHeight="1">
      <c r="A8" s="64">
        <v>3</v>
      </c>
      <c r="B8" s="18"/>
      <c r="C8" s="18"/>
      <c r="D8" s="21" t="s">
        <v>14</v>
      </c>
      <c r="E8" s="21" t="s">
        <v>15</v>
      </c>
      <c r="F8" s="65">
        <v>3670</v>
      </c>
      <c r="G8" s="65">
        <v>3670</v>
      </c>
      <c r="H8" s="66">
        <f t="shared" si="0"/>
        <v>1</v>
      </c>
      <c r="I8" s="21"/>
    </row>
    <row r="9" spans="1:9" ht="87.75" customHeight="1">
      <c r="A9" s="18">
        <v>4</v>
      </c>
      <c r="B9" s="20"/>
      <c r="C9" s="20"/>
      <c r="D9" s="21" t="s">
        <v>43</v>
      </c>
      <c r="E9" s="21" t="s">
        <v>90</v>
      </c>
      <c r="F9" s="65">
        <v>3000</v>
      </c>
      <c r="G9" s="65">
        <v>3000</v>
      </c>
      <c r="H9" s="66">
        <f t="shared" si="0"/>
        <v>1</v>
      </c>
      <c r="I9" s="21"/>
    </row>
    <row r="10" spans="1:9" ht="89.25" customHeight="1">
      <c r="A10" s="64">
        <v>5</v>
      </c>
      <c r="B10" s="18"/>
      <c r="C10" s="18"/>
      <c r="D10" s="14" t="s">
        <v>19</v>
      </c>
      <c r="E10" s="14" t="s">
        <v>91</v>
      </c>
      <c r="F10" s="70">
        <v>4000</v>
      </c>
      <c r="G10" s="70">
        <v>4000</v>
      </c>
      <c r="H10" s="66">
        <f t="shared" si="0"/>
        <v>1</v>
      </c>
      <c r="I10" s="18"/>
    </row>
    <row r="11" spans="1:9" ht="60">
      <c r="A11" s="18">
        <v>6</v>
      </c>
      <c r="B11" s="20"/>
      <c r="C11" s="20"/>
      <c r="D11" s="21" t="s">
        <v>44</v>
      </c>
      <c r="E11" s="21" t="s">
        <v>92</v>
      </c>
      <c r="F11" s="65">
        <v>5200</v>
      </c>
      <c r="G11" s="65">
        <v>5200</v>
      </c>
      <c r="H11" s="66">
        <f t="shared" si="0"/>
        <v>1</v>
      </c>
      <c r="I11" s="21"/>
    </row>
    <row r="12" spans="1:9" ht="45">
      <c r="A12" s="18">
        <v>7</v>
      </c>
      <c r="B12" s="20"/>
      <c r="C12" s="20"/>
      <c r="D12" s="21" t="s">
        <v>136</v>
      </c>
      <c r="E12" s="14" t="s">
        <v>93</v>
      </c>
      <c r="F12" s="65">
        <v>3500</v>
      </c>
      <c r="G12" s="65">
        <v>3500</v>
      </c>
      <c r="H12" s="66">
        <f t="shared" ref="H12" si="1">G12/F12</f>
        <v>1</v>
      </c>
      <c r="I12" s="21"/>
    </row>
    <row r="13" spans="1:9" ht="85.5" customHeight="1">
      <c r="A13" s="64">
        <v>8</v>
      </c>
      <c r="B13" s="20"/>
      <c r="C13" s="20"/>
      <c r="D13" s="21" t="s">
        <v>150</v>
      </c>
      <c r="E13" s="14" t="s">
        <v>178</v>
      </c>
      <c r="F13" s="71">
        <v>10000</v>
      </c>
      <c r="G13" s="71">
        <v>10000</v>
      </c>
      <c r="H13" s="72">
        <f t="shared" si="0"/>
        <v>1</v>
      </c>
      <c r="I13" s="73" t="s">
        <v>149</v>
      </c>
    </row>
    <row r="14" spans="1:9">
      <c r="A14" s="12" t="s">
        <v>11</v>
      </c>
      <c r="B14" s="13"/>
      <c r="C14" s="13"/>
      <c r="D14" s="13"/>
      <c r="E14" s="13"/>
      <c r="F14" s="28">
        <f>SUM(F6:F13)</f>
        <v>47370</v>
      </c>
      <c r="G14" s="28">
        <f>SUM(G6:G13)</f>
        <v>47370</v>
      </c>
      <c r="H14" s="27">
        <f t="shared" si="0"/>
        <v>1</v>
      </c>
      <c r="I14" s="11"/>
    </row>
  </sheetData>
  <mergeCells count="1">
    <mergeCell ref="A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view="pageBreakPreview" topLeftCell="A7" zoomScaleNormal="100" zoomScaleSheetLayoutView="100" workbookViewId="0">
      <selection activeCell="D8" sqref="D8"/>
    </sheetView>
  </sheetViews>
  <sheetFormatPr defaultRowHeight="15"/>
  <cols>
    <col min="4" max="4" width="18" customWidth="1"/>
    <col min="5" max="5" width="19.28515625" customWidth="1"/>
    <col min="6" max="6" width="16.7109375" customWidth="1"/>
    <col min="7" max="7" width="17.42578125" customWidth="1"/>
    <col min="8" max="8" width="13.5703125" customWidth="1"/>
    <col min="9" max="9" width="22.7109375" customWidth="1"/>
  </cols>
  <sheetData>
    <row r="1" spans="1:9" ht="60">
      <c r="I1" s="103" t="s">
        <v>186</v>
      </c>
    </row>
    <row r="2" spans="1:9">
      <c r="A2" s="111" t="s">
        <v>202</v>
      </c>
      <c r="B2" s="111"/>
      <c r="C2" s="111"/>
    </row>
    <row r="3" spans="1:9">
      <c r="A3" s="119"/>
      <c r="B3" s="120"/>
      <c r="C3" s="120"/>
      <c r="D3" s="120"/>
      <c r="E3" s="120"/>
      <c r="F3" s="120"/>
      <c r="G3" s="120"/>
      <c r="H3" s="120"/>
      <c r="I3" s="120"/>
    </row>
    <row r="4" spans="1:9" ht="4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146</v>
      </c>
      <c r="G4" s="1" t="s">
        <v>147</v>
      </c>
      <c r="H4" s="1" t="s">
        <v>144</v>
      </c>
      <c r="I4" s="23" t="s">
        <v>145</v>
      </c>
    </row>
    <row r="5" spans="1:9">
      <c r="A5" s="2">
        <v>851</v>
      </c>
      <c r="B5" s="2">
        <v>85154</v>
      </c>
      <c r="C5" s="2">
        <v>2360</v>
      </c>
      <c r="D5" s="3"/>
      <c r="E5" s="3"/>
      <c r="F5" s="3"/>
      <c r="G5" s="3"/>
      <c r="H5" s="3"/>
      <c r="I5" s="3"/>
    </row>
    <row r="6" spans="1:9" ht="105">
      <c r="A6" s="74">
        <v>1</v>
      </c>
      <c r="B6" s="74"/>
      <c r="C6" s="74"/>
      <c r="D6" s="75" t="s">
        <v>20</v>
      </c>
      <c r="E6" s="75" t="s">
        <v>21</v>
      </c>
      <c r="F6" s="76">
        <v>35000</v>
      </c>
      <c r="G6" s="76">
        <v>35000</v>
      </c>
      <c r="H6" s="77">
        <f>G6/F6</f>
        <v>1</v>
      </c>
      <c r="I6" s="75"/>
    </row>
    <row r="7" spans="1:9" ht="75">
      <c r="A7" s="74">
        <v>2</v>
      </c>
      <c r="B7" s="74"/>
      <c r="C7" s="74"/>
      <c r="D7" s="75" t="s">
        <v>22</v>
      </c>
      <c r="E7" s="75" t="s">
        <v>137</v>
      </c>
      <c r="F7" s="78">
        <v>30000</v>
      </c>
      <c r="G7" s="78">
        <v>30000</v>
      </c>
      <c r="H7" s="77">
        <f t="shared" ref="H7:H11" si="0">G7/F7</f>
        <v>1</v>
      </c>
      <c r="I7" s="19"/>
    </row>
    <row r="8" spans="1:9" ht="90">
      <c r="A8" s="74">
        <v>3</v>
      </c>
      <c r="B8" s="74"/>
      <c r="C8" s="74"/>
      <c r="D8" s="75" t="s">
        <v>5</v>
      </c>
      <c r="E8" s="75" t="s">
        <v>45</v>
      </c>
      <c r="F8" s="79">
        <v>5000</v>
      </c>
      <c r="G8" s="79">
        <v>5000</v>
      </c>
      <c r="H8" s="77">
        <f t="shared" si="0"/>
        <v>1</v>
      </c>
      <c r="I8" s="80"/>
    </row>
    <row r="9" spans="1:9" ht="105">
      <c r="A9" s="74">
        <v>4</v>
      </c>
      <c r="B9" s="74"/>
      <c r="C9" s="74"/>
      <c r="D9" s="75" t="s">
        <v>179</v>
      </c>
      <c r="E9" s="114" t="s">
        <v>180</v>
      </c>
      <c r="F9" s="79">
        <v>10000</v>
      </c>
      <c r="G9" s="79">
        <v>10000</v>
      </c>
      <c r="H9" s="77">
        <f t="shared" si="0"/>
        <v>1</v>
      </c>
      <c r="I9" s="14" t="s">
        <v>149</v>
      </c>
    </row>
    <row r="10" spans="1:9" ht="75">
      <c r="A10" s="74">
        <v>5</v>
      </c>
      <c r="B10" s="110"/>
      <c r="C10" s="110"/>
      <c r="D10" s="94" t="s">
        <v>23</v>
      </c>
      <c r="E10" s="94" t="s">
        <v>24</v>
      </c>
      <c r="F10" s="95">
        <v>30000</v>
      </c>
      <c r="G10" s="95">
        <v>30000</v>
      </c>
      <c r="H10" s="66">
        <f t="shared" si="0"/>
        <v>1</v>
      </c>
      <c r="I10" s="94"/>
    </row>
    <row r="11" spans="1:9">
      <c r="A11" s="5" t="s">
        <v>11</v>
      </c>
      <c r="F11" s="29">
        <f>SUM(F6:F10)</f>
        <v>110000</v>
      </c>
      <c r="G11" s="29">
        <f>SUM(G6:G10)</f>
        <v>110000</v>
      </c>
      <c r="H11" s="51">
        <f t="shared" si="0"/>
        <v>1</v>
      </c>
      <c r="I11" s="22"/>
    </row>
  </sheetData>
  <mergeCells count="1">
    <mergeCell ref="A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topLeftCell="A16" zoomScaleNormal="96" zoomScaleSheetLayoutView="100" workbookViewId="0">
      <selection activeCell="G12" sqref="G12"/>
    </sheetView>
  </sheetViews>
  <sheetFormatPr defaultRowHeight="15"/>
  <cols>
    <col min="4" max="4" width="24.42578125" customWidth="1"/>
    <col min="5" max="5" width="28.5703125" customWidth="1"/>
    <col min="6" max="6" width="18.140625" customWidth="1"/>
    <col min="7" max="7" width="11.5703125" customWidth="1"/>
    <col min="8" max="8" width="13.7109375" customWidth="1"/>
    <col min="9" max="9" width="22" customWidth="1"/>
  </cols>
  <sheetData>
    <row r="1" spans="1:9" ht="60">
      <c r="I1" s="103" t="s">
        <v>186</v>
      </c>
    </row>
    <row r="2" spans="1:9">
      <c r="A2" s="111" t="s">
        <v>203</v>
      </c>
      <c r="B2" s="111"/>
      <c r="C2" s="111"/>
    </row>
    <row r="3" spans="1:9">
      <c r="A3" s="118"/>
      <c r="B3" s="118"/>
      <c r="C3" s="118"/>
      <c r="D3" s="118"/>
      <c r="E3" s="118"/>
      <c r="F3" s="118"/>
      <c r="G3" s="118"/>
      <c r="H3" s="118"/>
      <c r="I3" s="118"/>
    </row>
    <row r="4" spans="1:9" ht="60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146</v>
      </c>
      <c r="G4" s="1" t="s">
        <v>147</v>
      </c>
      <c r="H4" s="1" t="s">
        <v>144</v>
      </c>
      <c r="I4" s="23" t="s">
        <v>145</v>
      </c>
    </row>
    <row r="5" spans="1:9">
      <c r="A5" s="2">
        <v>851</v>
      </c>
      <c r="B5" s="2">
        <v>85195</v>
      </c>
      <c r="C5" s="2">
        <v>2360</v>
      </c>
      <c r="D5" s="3"/>
      <c r="E5" s="3"/>
      <c r="F5" s="3"/>
      <c r="G5" s="3"/>
      <c r="H5" s="3"/>
      <c r="I5" s="3"/>
    </row>
    <row r="6" spans="1:9" ht="98.25" customHeight="1">
      <c r="A6" s="18">
        <v>1</v>
      </c>
      <c r="B6" s="20"/>
      <c r="C6" s="20"/>
      <c r="D6" s="21" t="s">
        <v>12</v>
      </c>
      <c r="E6" s="21" t="s">
        <v>94</v>
      </c>
      <c r="F6" s="65">
        <v>4000</v>
      </c>
      <c r="G6" s="65">
        <v>4000</v>
      </c>
      <c r="H6" s="66">
        <f>G6/F6</f>
        <v>1</v>
      </c>
      <c r="I6" s="21"/>
    </row>
    <row r="7" spans="1:9" ht="115.5" customHeight="1">
      <c r="A7" s="20">
        <v>2</v>
      </c>
      <c r="B7" s="20"/>
      <c r="C7" s="20"/>
      <c r="D7" s="21" t="s">
        <v>18</v>
      </c>
      <c r="E7" s="21" t="s">
        <v>25</v>
      </c>
      <c r="F7" s="65">
        <v>81400</v>
      </c>
      <c r="G7" s="65">
        <v>81400</v>
      </c>
      <c r="H7" s="66">
        <f t="shared" ref="H7:H20" si="0">G7/F7</f>
        <v>1</v>
      </c>
      <c r="I7" s="21"/>
    </row>
    <row r="8" spans="1:9" ht="30">
      <c r="A8" s="18">
        <v>3</v>
      </c>
      <c r="B8" s="20"/>
      <c r="C8" s="20"/>
      <c r="D8" s="21" t="s">
        <v>26</v>
      </c>
      <c r="E8" s="21" t="s">
        <v>27</v>
      </c>
      <c r="F8" s="65">
        <v>7000</v>
      </c>
      <c r="G8" s="65">
        <v>7000</v>
      </c>
      <c r="H8" s="66">
        <f t="shared" si="0"/>
        <v>1</v>
      </c>
      <c r="I8" s="21"/>
    </row>
    <row r="9" spans="1:9" ht="93.75" customHeight="1">
      <c r="A9" s="20">
        <v>4</v>
      </c>
      <c r="B9" s="20"/>
      <c r="C9" s="20"/>
      <c r="D9" s="21" t="s">
        <v>13</v>
      </c>
      <c r="E9" s="21" t="s">
        <v>29</v>
      </c>
      <c r="F9" s="65">
        <v>5000</v>
      </c>
      <c r="G9" s="65">
        <v>5000</v>
      </c>
      <c r="H9" s="66">
        <f t="shared" si="0"/>
        <v>1</v>
      </c>
      <c r="I9" s="21"/>
    </row>
    <row r="10" spans="1:9" ht="85.5" customHeight="1">
      <c r="A10" s="18">
        <v>5</v>
      </c>
      <c r="B10" s="20"/>
      <c r="C10" s="20"/>
      <c r="D10" s="21" t="s">
        <v>5</v>
      </c>
      <c r="E10" s="21" t="s">
        <v>96</v>
      </c>
      <c r="F10" s="65">
        <v>3000</v>
      </c>
      <c r="G10" s="65">
        <v>3000</v>
      </c>
      <c r="H10" s="66">
        <f t="shared" si="0"/>
        <v>1</v>
      </c>
      <c r="I10" s="21"/>
    </row>
    <row r="11" spans="1:9" ht="60">
      <c r="A11" s="20">
        <v>6</v>
      </c>
      <c r="B11" s="18"/>
      <c r="C11" s="18"/>
      <c r="D11" s="82" t="s">
        <v>30</v>
      </c>
      <c r="E11" s="82" t="s">
        <v>97</v>
      </c>
      <c r="F11" s="83">
        <v>15000</v>
      </c>
      <c r="G11" s="83">
        <v>15000</v>
      </c>
      <c r="H11" s="66">
        <f t="shared" si="0"/>
        <v>1</v>
      </c>
      <c r="I11" s="14"/>
    </row>
    <row r="12" spans="1:9" ht="90">
      <c r="A12" s="18">
        <v>7</v>
      </c>
      <c r="B12" s="3"/>
      <c r="C12" s="3"/>
      <c r="D12" s="3" t="s">
        <v>10</v>
      </c>
      <c r="E12" s="3" t="s">
        <v>131</v>
      </c>
      <c r="F12" s="67">
        <v>2000</v>
      </c>
      <c r="G12" s="67">
        <v>2000</v>
      </c>
      <c r="H12" s="66">
        <f t="shared" si="0"/>
        <v>1</v>
      </c>
      <c r="I12" s="3"/>
    </row>
    <row r="13" spans="1:9" ht="60">
      <c r="A13" s="20">
        <v>8</v>
      </c>
      <c r="B13" s="84"/>
      <c r="C13" s="84"/>
      <c r="D13" s="85" t="s">
        <v>31</v>
      </c>
      <c r="E13" s="85" t="s">
        <v>100</v>
      </c>
      <c r="F13" s="86">
        <v>15000</v>
      </c>
      <c r="G13" s="86">
        <v>14660.9</v>
      </c>
      <c r="H13" s="66">
        <f t="shared" si="0"/>
        <v>0.97739333333333334</v>
      </c>
      <c r="I13" s="3" t="s">
        <v>185</v>
      </c>
    </row>
    <row r="14" spans="1:9" ht="45">
      <c r="A14" s="18">
        <v>9</v>
      </c>
      <c r="B14" s="2"/>
      <c r="C14" s="2"/>
      <c r="D14" s="3" t="s">
        <v>101</v>
      </c>
      <c r="E14" s="3" t="s">
        <v>102</v>
      </c>
      <c r="F14" s="87">
        <v>5000</v>
      </c>
      <c r="G14" s="87">
        <v>5000</v>
      </c>
      <c r="H14" s="66">
        <f t="shared" si="0"/>
        <v>1</v>
      </c>
      <c r="I14" s="2"/>
    </row>
    <row r="15" spans="1:9" ht="30">
      <c r="A15" s="20">
        <v>10</v>
      </c>
      <c r="B15" s="2"/>
      <c r="C15" s="2"/>
      <c r="D15" s="21" t="s">
        <v>43</v>
      </c>
      <c r="E15" s="2" t="s">
        <v>183</v>
      </c>
      <c r="F15" s="87">
        <v>4000</v>
      </c>
      <c r="G15" s="87">
        <v>4000</v>
      </c>
      <c r="H15" s="66">
        <f t="shared" si="0"/>
        <v>1</v>
      </c>
      <c r="I15" s="2"/>
    </row>
    <row r="16" spans="1:9" ht="30">
      <c r="A16" s="18">
        <v>11</v>
      </c>
      <c r="B16" s="2"/>
      <c r="C16" s="2"/>
      <c r="D16" s="21" t="s">
        <v>103</v>
      </c>
      <c r="E16" s="3" t="s">
        <v>104</v>
      </c>
      <c r="F16" s="87">
        <v>5000</v>
      </c>
      <c r="G16" s="87">
        <v>5000</v>
      </c>
      <c r="H16" s="66">
        <f t="shared" si="0"/>
        <v>1</v>
      </c>
      <c r="I16" s="2"/>
    </row>
    <row r="17" spans="1:9" ht="79.5" customHeight="1">
      <c r="A17" s="20">
        <v>12</v>
      </c>
      <c r="B17" s="2"/>
      <c r="C17" s="2"/>
      <c r="D17" s="21" t="s">
        <v>12</v>
      </c>
      <c r="E17" s="81" t="s">
        <v>182</v>
      </c>
      <c r="F17" s="87">
        <v>4000</v>
      </c>
      <c r="G17" s="87">
        <v>4000</v>
      </c>
      <c r="H17" s="66">
        <f t="shared" si="0"/>
        <v>1</v>
      </c>
      <c r="I17" s="73" t="s">
        <v>149</v>
      </c>
    </row>
    <row r="18" spans="1:9" ht="83.25" customHeight="1">
      <c r="A18" s="18">
        <v>13</v>
      </c>
      <c r="B18" s="2"/>
      <c r="C18" s="2"/>
      <c r="D18" s="61" t="s">
        <v>173</v>
      </c>
      <c r="E18" s="3" t="s">
        <v>181</v>
      </c>
      <c r="F18" s="87">
        <v>10000</v>
      </c>
      <c r="G18" s="87">
        <v>10000</v>
      </c>
      <c r="H18" s="66">
        <f t="shared" si="0"/>
        <v>1</v>
      </c>
      <c r="I18" s="73" t="s">
        <v>149</v>
      </c>
    </row>
    <row r="19" spans="1:9" ht="110.25" customHeight="1">
      <c r="A19" s="20">
        <v>14</v>
      </c>
      <c r="B19" s="20"/>
      <c r="C19" s="20"/>
      <c r="D19" s="21" t="s">
        <v>28</v>
      </c>
      <c r="E19" s="21" t="s">
        <v>99</v>
      </c>
      <c r="F19" s="83">
        <v>4200</v>
      </c>
      <c r="G19" s="83">
        <v>4200</v>
      </c>
      <c r="H19" s="66">
        <f t="shared" si="0"/>
        <v>1</v>
      </c>
      <c r="I19" s="14"/>
    </row>
    <row r="20" spans="1:9">
      <c r="A20" s="12" t="s">
        <v>11</v>
      </c>
      <c r="B20" s="13"/>
      <c r="C20" s="13"/>
      <c r="D20" s="13"/>
      <c r="E20" s="13"/>
      <c r="F20" s="28">
        <f>SUM(F6:F19)</f>
        <v>164600</v>
      </c>
      <c r="G20" s="28">
        <f>SUM(G6:G19)</f>
        <v>164260.9</v>
      </c>
      <c r="H20" s="27">
        <f t="shared" si="0"/>
        <v>0.9979398541919805</v>
      </c>
      <c r="I20" s="13"/>
    </row>
  </sheetData>
  <mergeCells count="1">
    <mergeCell ref="A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rowBreaks count="1" manualBreakCount="1">
    <brk id="10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view="pageBreakPreview" zoomScale="60" zoomScaleNormal="100" workbookViewId="0">
      <selection activeCell="G8" sqref="G8"/>
    </sheetView>
  </sheetViews>
  <sheetFormatPr defaultRowHeight="15"/>
  <cols>
    <col min="1" max="1" width="9.28515625" bestFit="1" customWidth="1"/>
    <col min="2" max="2" width="24.85546875" customWidth="1"/>
    <col min="3" max="3" width="27.7109375" customWidth="1"/>
    <col min="4" max="4" width="18.28515625" customWidth="1"/>
    <col min="5" max="5" width="13.7109375" bestFit="1" customWidth="1"/>
    <col min="6" max="6" width="29" customWidth="1"/>
    <col min="7" max="7" width="30.85546875" customWidth="1"/>
  </cols>
  <sheetData>
    <row r="1" spans="1:9" ht="47.25">
      <c r="E1" s="30"/>
      <c r="G1" s="30" t="s">
        <v>186</v>
      </c>
      <c r="I1" s="104"/>
    </row>
    <row r="2" spans="1:9" ht="15.75">
      <c r="A2" s="31" t="s">
        <v>151</v>
      </c>
      <c r="B2" s="111"/>
      <c r="C2" s="31"/>
      <c r="D2" s="32"/>
      <c r="E2" s="31"/>
      <c r="F2" s="31"/>
      <c r="G2" s="31"/>
    </row>
    <row r="3" spans="1:9" ht="15.75">
      <c r="A3" s="33"/>
      <c r="B3" s="33"/>
      <c r="C3" s="33"/>
      <c r="D3" s="33"/>
      <c r="E3" s="33"/>
      <c r="F3" s="33"/>
      <c r="G3" s="33"/>
    </row>
    <row r="4" spans="1:9" ht="15.75">
      <c r="A4" s="33"/>
      <c r="B4" s="33"/>
      <c r="C4" s="33"/>
      <c r="D4" s="33"/>
      <c r="E4" s="33"/>
      <c r="F4" s="33"/>
      <c r="G4" s="33"/>
    </row>
    <row r="5" spans="1:9" ht="15.75">
      <c r="A5" s="33"/>
      <c r="B5" s="33"/>
      <c r="C5" s="33"/>
      <c r="D5" s="33"/>
      <c r="E5" s="34"/>
      <c r="F5" s="34"/>
      <c r="G5" s="34" t="s">
        <v>152</v>
      </c>
    </row>
    <row r="6" spans="1:9" ht="45.75" thickBot="1">
      <c r="A6" s="35" t="s">
        <v>153</v>
      </c>
      <c r="B6" s="36" t="s">
        <v>154</v>
      </c>
      <c r="C6" s="35" t="s">
        <v>155</v>
      </c>
      <c r="D6" s="36" t="s">
        <v>158</v>
      </c>
      <c r="E6" s="36" t="s">
        <v>147</v>
      </c>
      <c r="F6" s="36" t="s">
        <v>144</v>
      </c>
      <c r="G6" s="35" t="s">
        <v>145</v>
      </c>
    </row>
    <row r="7" spans="1:9" ht="16.5" thickTop="1" thickBot="1">
      <c r="A7" s="37">
        <v>1</v>
      </c>
      <c r="B7" s="37">
        <v>2</v>
      </c>
      <c r="C7" s="37">
        <v>3</v>
      </c>
      <c r="D7" s="41">
        <v>4</v>
      </c>
      <c r="E7" s="41">
        <v>5</v>
      </c>
      <c r="F7" s="37">
        <v>6</v>
      </c>
      <c r="G7" s="37">
        <v>7</v>
      </c>
    </row>
    <row r="8" spans="1:9" ht="120.75" thickTop="1">
      <c r="A8" s="38">
        <v>1</v>
      </c>
      <c r="B8" s="59" t="s">
        <v>156</v>
      </c>
      <c r="C8" s="93" t="s">
        <v>157</v>
      </c>
      <c r="D8" s="88">
        <v>1972185.6</v>
      </c>
      <c r="E8" s="91">
        <v>1511461.59</v>
      </c>
      <c r="F8" s="92">
        <f>E8/D8</f>
        <v>0.76638912179462215</v>
      </c>
      <c r="G8" s="112" t="s">
        <v>184</v>
      </c>
    </row>
    <row r="9" spans="1:9">
      <c r="A9" s="121" t="s">
        <v>11</v>
      </c>
      <c r="B9" s="121"/>
      <c r="C9" s="122"/>
      <c r="D9" s="63">
        <v>1972185.6</v>
      </c>
      <c r="E9" s="39">
        <v>1511461.59</v>
      </c>
      <c r="F9" s="25">
        <f>E9/D9</f>
        <v>0.76638912179462215</v>
      </c>
      <c r="G9" s="62"/>
    </row>
    <row r="10" spans="1:9">
      <c r="A10" s="13"/>
      <c r="B10" s="13"/>
      <c r="C10" s="13"/>
      <c r="D10" s="13"/>
      <c r="E10" s="13"/>
      <c r="F10" s="13"/>
      <c r="G10" s="13"/>
      <c r="H10" s="13"/>
      <c r="I10" s="13"/>
    </row>
  </sheetData>
  <mergeCells count="1">
    <mergeCell ref="A9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view="pageBreakPreview" zoomScale="60" zoomScaleNormal="100" workbookViewId="0">
      <selection activeCell="G12" sqref="G12"/>
    </sheetView>
  </sheetViews>
  <sheetFormatPr defaultRowHeight="15"/>
  <cols>
    <col min="2" max="2" width="32" customWidth="1"/>
    <col min="3" max="3" width="28.140625" customWidth="1"/>
    <col min="4" max="4" width="21" customWidth="1"/>
    <col min="5" max="5" width="19.42578125" customWidth="1"/>
    <col min="6" max="6" width="22.28515625" customWidth="1"/>
    <col min="7" max="7" width="15.140625" customWidth="1"/>
  </cols>
  <sheetData>
    <row r="1" spans="1:9" ht="87" customHeight="1">
      <c r="E1" s="30"/>
      <c r="G1" s="30" t="s">
        <v>186</v>
      </c>
      <c r="I1" s="104"/>
    </row>
    <row r="2" spans="1:9" ht="15.75">
      <c r="A2" s="111" t="s">
        <v>159</v>
      </c>
      <c r="B2" s="111"/>
      <c r="C2" s="111"/>
      <c r="D2" s="32"/>
      <c r="E2" s="31"/>
      <c r="F2" s="31"/>
      <c r="G2" s="31"/>
    </row>
    <row r="3" spans="1:9" ht="15.75">
      <c r="A3" s="33"/>
      <c r="B3" s="33"/>
      <c r="C3" s="33"/>
      <c r="D3" s="33"/>
      <c r="E3" s="33"/>
      <c r="F3" s="33"/>
      <c r="G3" s="33"/>
    </row>
    <row r="4" spans="1:9" ht="15.75">
      <c r="A4" s="33"/>
      <c r="B4" s="33"/>
      <c r="C4" s="33"/>
      <c r="D4" s="33"/>
      <c r="E4" s="33"/>
      <c r="F4" s="33"/>
      <c r="G4" s="33"/>
    </row>
    <row r="5" spans="1:9" ht="15.75">
      <c r="A5" s="33"/>
      <c r="B5" s="33"/>
      <c r="C5" s="33"/>
      <c r="D5" s="33"/>
      <c r="E5" s="34"/>
      <c r="F5" s="34"/>
      <c r="G5" s="34" t="s">
        <v>152</v>
      </c>
    </row>
    <row r="6" spans="1:9" ht="30.75" thickBot="1">
      <c r="A6" s="35" t="s">
        <v>153</v>
      </c>
      <c r="B6" s="36" t="s">
        <v>154</v>
      </c>
      <c r="C6" s="35" t="s">
        <v>155</v>
      </c>
      <c r="D6" s="36" t="s">
        <v>158</v>
      </c>
      <c r="E6" s="36" t="s">
        <v>147</v>
      </c>
      <c r="F6" s="36" t="s">
        <v>144</v>
      </c>
      <c r="G6" s="35" t="s">
        <v>145</v>
      </c>
    </row>
    <row r="7" spans="1:9" ht="37.5" customHeight="1" thickTop="1">
      <c r="A7" s="41">
        <v>1</v>
      </c>
      <c r="B7" s="41">
        <v>2</v>
      </c>
      <c r="C7" s="41">
        <v>3</v>
      </c>
      <c r="D7" s="41">
        <v>4</v>
      </c>
      <c r="E7" s="41">
        <v>5</v>
      </c>
      <c r="F7" s="41">
        <v>6</v>
      </c>
      <c r="G7" s="41">
        <v>7</v>
      </c>
    </row>
    <row r="8" spans="1:9" ht="155.25" customHeight="1">
      <c r="A8" s="42">
        <v>1</v>
      </c>
      <c r="B8" s="43" t="s">
        <v>156</v>
      </c>
      <c r="C8" s="44" t="s">
        <v>160</v>
      </c>
      <c r="D8" s="45">
        <v>621000</v>
      </c>
      <c r="E8" s="45">
        <v>620823.1</v>
      </c>
      <c r="F8" s="46">
        <f t="shared" ref="F8:F9" si="0">E8/D8</f>
        <v>0.99971513687600644</v>
      </c>
      <c r="G8" s="40"/>
    </row>
    <row r="9" spans="1:9" ht="51" customHeight="1">
      <c r="A9" s="123" t="s">
        <v>11</v>
      </c>
      <c r="B9" s="123"/>
      <c r="C9" s="123"/>
      <c r="D9" s="47">
        <f>SUM(D8:D8)</f>
        <v>621000</v>
      </c>
      <c r="E9" s="47">
        <f>SUM(E8:E8)</f>
        <v>620823.1</v>
      </c>
      <c r="F9" s="48">
        <f t="shared" si="0"/>
        <v>0.99971513687600644</v>
      </c>
      <c r="G9" s="49"/>
    </row>
    <row r="10" spans="1:9">
      <c r="A10" s="13"/>
      <c r="B10" s="13"/>
      <c r="C10" s="13"/>
      <c r="D10" s="13"/>
      <c r="E10" s="13"/>
      <c r="F10" s="13"/>
      <c r="G10" s="13"/>
      <c r="H10" s="13"/>
      <c r="I10" s="13"/>
    </row>
  </sheetData>
  <mergeCells count="1">
    <mergeCell ref="A9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topLeftCell="A16" zoomScale="60" zoomScaleNormal="100" workbookViewId="0">
      <selection activeCell="G12" sqref="G12"/>
    </sheetView>
  </sheetViews>
  <sheetFormatPr defaultRowHeight="15"/>
  <cols>
    <col min="2" max="2" width="29.140625" customWidth="1"/>
    <col min="3" max="3" width="33.85546875" customWidth="1"/>
    <col min="4" max="4" width="35.5703125" customWidth="1"/>
    <col min="5" max="5" width="19.85546875" customWidth="1"/>
    <col min="6" max="6" width="17.42578125" customWidth="1"/>
    <col min="7" max="7" width="22.7109375" customWidth="1"/>
  </cols>
  <sheetData>
    <row r="1" spans="1:9" ht="63">
      <c r="G1" s="30" t="s">
        <v>186</v>
      </c>
    </row>
    <row r="2" spans="1:9">
      <c r="A2" s="124" t="s">
        <v>204</v>
      </c>
      <c r="B2" s="124"/>
      <c r="C2" s="124"/>
      <c r="D2" s="124"/>
      <c r="E2" s="124"/>
      <c r="F2" s="124"/>
      <c r="G2" s="124"/>
      <c r="I2" s="104"/>
    </row>
    <row r="3" spans="1:9" ht="15.75">
      <c r="A3" s="33"/>
      <c r="B3" s="33"/>
      <c r="C3" s="33"/>
      <c r="D3" s="33"/>
      <c r="E3" s="33"/>
      <c r="F3" s="33"/>
      <c r="G3" s="33"/>
    </row>
    <row r="4" spans="1:9" ht="15.75">
      <c r="A4" s="33"/>
      <c r="B4" s="33"/>
      <c r="C4" s="33"/>
      <c r="D4" s="33"/>
      <c r="E4" s="33"/>
      <c r="F4" s="33"/>
      <c r="G4" s="33"/>
    </row>
    <row r="5" spans="1:9" ht="15.75">
      <c r="A5" s="33"/>
      <c r="B5" s="33"/>
      <c r="C5" s="33"/>
      <c r="D5" s="33"/>
      <c r="E5" s="34"/>
      <c r="F5" s="34"/>
      <c r="G5" s="34" t="s">
        <v>152</v>
      </c>
    </row>
    <row r="6" spans="1:9" ht="30.75" thickBot="1">
      <c r="A6" s="35" t="s">
        <v>153</v>
      </c>
      <c r="B6" s="35" t="s">
        <v>154</v>
      </c>
      <c r="C6" s="35" t="s">
        <v>155</v>
      </c>
      <c r="D6" s="36" t="s">
        <v>158</v>
      </c>
      <c r="E6" s="36" t="s">
        <v>147</v>
      </c>
      <c r="F6" s="36" t="s">
        <v>144</v>
      </c>
      <c r="G6" s="35" t="s">
        <v>145</v>
      </c>
    </row>
    <row r="7" spans="1:9" ht="15.75" thickTop="1">
      <c r="A7" s="41">
        <v>1</v>
      </c>
      <c r="B7" s="41">
        <v>2</v>
      </c>
      <c r="C7" s="41">
        <v>3</v>
      </c>
      <c r="D7" s="41">
        <v>4</v>
      </c>
      <c r="E7" s="41">
        <v>5</v>
      </c>
      <c r="F7" s="41">
        <v>6</v>
      </c>
      <c r="G7" s="53">
        <v>7</v>
      </c>
    </row>
    <row r="8" spans="1:9" ht="214.5" customHeight="1">
      <c r="A8" s="90">
        <v>1</v>
      </c>
      <c r="B8" s="57" t="s">
        <v>161</v>
      </c>
      <c r="C8" s="58" t="s">
        <v>162</v>
      </c>
      <c r="D8" s="88">
        <v>560000</v>
      </c>
      <c r="E8" s="88">
        <v>560000</v>
      </c>
      <c r="F8" s="89">
        <f t="shared" ref="F8:F18" si="0">E8/D8</f>
        <v>1</v>
      </c>
      <c r="G8" s="57"/>
    </row>
    <row r="9" spans="1:9" ht="106.5" customHeight="1">
      <c r="A9" s="90">
        <v>2</v>
      </c>
      <c r="B9" s="57" t="s">
        <v>163</v>
      </c>
      <c r="C9" s="59" t="s">
        <v>164</v>
      </c>
      <c r="D9" s="88">
        <v>363000</v>
      </c>
      <c r="E9" s="88">
        <v>363000</v>
      </c>
      <c r="F9" s="89">
        <f t="shared" si="0"/>
        <v>1</v>
      </c>
      <c r="G9" s="57"/>
    </row>
    <row r="10" spans="1:9" ht="188.25" customHeight="1">
      <c r="A10" s="90">
        <v>3</v>
      </c>
      <c r="B10" s="57" t="s">
        <v>165</v>
      </c>
      <c r="C10" s="59" t="s">
        <v>166</v>
      </c>
      <c r="D10" s="88">
        <v>15000</v>
      </c>
      <c r="E10" s="88">
        <v>15000</v>
      </c>
      <c r="F10" s="89">
        <f t="shared" si="0"/>
        <v>1</v>
      </c>
      <c r="G10" s="90"/>
    </row>
    <row r="11" spans="1:9" ht="159" customHeight="1">
      <c r="A11" s="90">
        <v>4</v>
      </c>
      <c r="B11" s="57" t="s">
        <v>167</v>
      </c>
      <c r="C11" s="57" t="s">
        <v>168</v>
      </c>
      <c r="D11" s="88">
        <v>115000</v>
      </c>
      <c r="E11" s="88">
        <v>115000</v>
      </c>
      <c r="F11" s="89">
        <f t="shared" si="0"/>
        <v>1</v>
      </c>
      <c r="G11" s="57"/>
      <c r="H11" s="13"/>
      <c r="I11" s="13"/>
    </row>
    <row r="12" spans="1:9" ht="129" customHeight="1">
      <c r="A12" s="90">
        <v>5</v>
      </c>
      <c r="B12" s="57" t="s">
        <v>169</v>
      </c>
      <c r="C12" s="59" t="s">
        <v>170</v>
      </c>
      <c r="D12" s="88">
        <v>20000</v>
      </c>
      <c r="E12" s="88">
        <v>20000</v>
      </c>
      <c r="F12" s="89">
        <f t="shared" si="0"/>
        <v>1</v>
      </c>
      <c r="G12" s="57"/>
    </row>
    <row r="13" spans="1:9" ht="166.5" customHeight="1">
      <c r="A13" s="90">
        <v>6</v>
      </c>
      <c r="B13" s="57" t="s">
        <v>171</v>
      </c>
      <c r="C13" s="59" t="s">
        <v>172</v>
      </c>
      <c r="D13" s="88">
        <v>10000</v>
      </c>
      <c r="E13" s="88">
        <v>10000</v>
      </c>
      <c r="F13" s="89">
        <f t="shared" si="0"/>
        <v>1</v>
      </c>
      <c r="G13" s="57"/>
    </row>
    <row r="14" spans="1:9" ht="246" customHeight="1">
      <c r="A14" s="90">
        <v>9</v>
      </c>
      <c r="B14" s="57" t="s">
        <v>173</v>
      </c>
      <c r="C14" s="60" t="s">
        <v>174</v>
      </c>
      <c r="D14" s="91">
        <v>10000</v>
      </c>
      <c r="E14" s="91">
        <v>10000</v>
      </c>
      <c r="F14" s="89">
        <f t="shared" si="0"/>
        <v>1</v>
      </c>
      <c r="G14" s="57"/>
    </row>
    <row r="15" spans="1:9" ht="246" customHeight="1">
      <c r="A15" s="90"/>
      <c r="B15" s="14" t="s">
        <v>169</v>
      </c>
      <c r="C15" s="60" t="s">
        <v>175</v>
      </c>
      <c r="D15" s="91">
        <v>25000</v>
      </c>
      <c r="E15" s="91">
        <v>25000</v>
      </c>
      <c r="F15" s="89">
        <f t="shared" si="0"/>
        <v>1</v>
      </c>
      <c r="G15" s="57"/>
    </row>
    <row r="16" spans="1:9" ht="246" customHeight="1">
      <c r="A16" s="90"/>
      <c r="B16" s="14" t="s">
        <v>177</v>
      </c>
      <c r="C16" s="60" t="s">
        <v>176</v>
      </c>
      <c r="D16" s="91">
        <v>15000</v>
      </c>
      <c r="E16" s="91">
        <v>15000</v>
      </c>
      <c r="F16" s="89">
        <f t="shared" si="0"/>
        <v>1</v>
      </c>
      <c r="G16" s="57"/>
    </row>
    <row r="17" spans="1:7" ht="168" customHeight="1">
      <c r="A17" s="90">
        <v>10</v>
      </c>
      <c r="B17" s="57" t="s">
        <v>161</v>
      </c>
      <c r="C17" s="60"/>
      <c r="D17" s="91">
        <v>95000</v>
      </c>
      <c r="E17" s="91">
        <v>95000</v>
      </c>
      <c r="F17" s="89">
        <f t="shared" si="0"/>
        <v>1</v>
      </c>
      <c r="G17" s="57"/>
    </row>
    <row r="18" spans="1:7">
      <c r="A18" s="125" t="s">
        <v>11</v>
      </c>
      <c r="B18" s="125"/>
      <c r="C18" s="125"/>
      <c r="D18" s="54">
        <f>SUM(D8:D17)</f>
        <v>1228000</v>
      </c>
      <c r="E18" s="54">
        <f>SUM(E8:E17)</f>
        <v>1228000</v>
      </c>
      <c r="F18" s="55">
        <f t="shared" si="0"/>
        <v>1</v>
      </c>
      <c r="G18" s="56"/>
    </row>
  </sheetData>
  <mergeCells count="2">
    <mergeCell ref="A2:G2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4" orientation="landscape" r:id="rId1"/>
  <rowBreaks count="1" manualBreakCount="1">
    <brk id="13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topLeftCell="A16" zoomScale="83" zoomScaleNormal="100" zoomScaleSheetLayoutView="83" workbookViewId="0">
      <selection activeCell="T20" sqref="T20"/>
    </sheetView>
  </sheetViews>
  <sheetFormatPr defaultRowHeight="15"/>
  <cols>
    <col min="4" max="4" width="16.140625" customWidth="1"/>
    <col min="5" max="5" width="17.5703125" customWidth="1"/>
    <col min="6" max="6" width="23.5703125" customWidth="1"/>
    <col min="7" max="7" width="18.140625" customWidth="1"/>
    <col min="8" max="8" width="22" customWidth="1"/>
    <col min="9" max="9" width="17.28515625" customWidth="1"/>
  </cols>
  <sheetData>
    <row r="1" spans="1:9" ht="66.75" customHeight="1">
      <c r="I1" s="30" t="s">
        <v>186</v>
      </c>
    </row>
    <row r="2" spans="1:9" ht="22.5" customHeight="1">
      <c r="A2" s="124" t="s">
        <v>205</v>
      </c>
      <c r="B2" s="124"/>
      <c r="C2" s="124"/>
      <c r="D2" s="124"/>
      <c r="E2" s="124"/>
      <c r="F2" s="124"/>
      <c r="G2" s="124"/>
      <c r="I2" s="30"/>
    </row>
    <row r="4" spans="1:9">
      <c r="A4" s="118"/>
      <c r="B4" s="118"/>
      <c r="C4" s="118"/>
      <c r="D4" s="118"/>
      <c r="E4" s="118"/>
      <c r="F4" s="118"/>
      <c r="G4" s="118"/>
      <c r="H4" s="118"/>
      <c r="I4" s="126"/>
    </row>
    <row r="5" spans="1:9" ht="30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146</v>
      </c>
      <c r="G5" s="1" t="s">
        <v>147</v>
      </c>
      <c r="H5" s="1" t="s">
        <v>144</v>
      </c>
      <c r="I5" s="23" t="s">
        <v>145</v>
      </c>
    </row>
    <row r="6" spans="1:9">
      <c r="A6" s="2">
        <v>854</v>
      </c>
      <c r="B6" s="2">
        <v>85495</v>
      </c>
      <c r="C6" s="2">
        <v>2360</v>
      </c>
      <c r="D6" s="3"/>
      <c r="E6" s="3"/>
      <c r="F6" s="3"/>
      <c r="G6" s="3"/>
      <c r="H6" s="3"/>
      <c r="I6" s="3"/>
    </row>
    <row r="7" spans="1:9" ht="75">
      <c r="A7" s="16">
        <v>1</v>
      </c>
      <c r="B7" s="17"/>
      <c r="C7" s="17"/>
      <c r="D7" s="94" t="s">
        <v>32</v>
      </c>
      <c r="E7" s="94" t="s">
        <v>105</v>
      </c>
      <c r="F7" s="95">
        <v>5000</v>
      </c>
      <c r="G7" s="95">
        <v>5000</v>
      </c>
      <c r="H7" s="92">
        <f>G7/F7</f>
        <v>1</v>
      </c>
      <c r="I7" s="94"/>
    </row>
    <row r="8" spans="1:9" ht="120" customHeight="1">
      <c r="A8" s="16">
        <v>2</v>
      </c>
      <c r="B8" s="6"/>
      <c r="C8" s="6"/>
      <c r="D8" s="14" t="s">
        <v>19</v>
      </c>
      <c r="E8" s="14" t="s">
        <v>106</v>
      </c>
      <c r="F8" s="65">
        <v>2000</v>
      </c>
      <c r="G8" s="65">
        <v>2000</v>
      </c>
      <c r="H8" s="92">
        <f t="shared" ref="H8:H21" si="0">G8/F8</f>
        <v>1</v>
      </c>
      <c r="I8" s="21"/>
    </row>
    <row r="9" spans="1:9" ht="141" customHeight="1">
      <c r="A9" s="16">
        <v>3</v>
      </c>
      <c r="B9" s="22"/>
      <c r="C9" s="22"/>
      <c r="D9" s="3" t="s">
        <v>33</v>
      </c>
      <c r="E9" s="3" t="s">
        <v>117</v>
      </c>
      <c r="F9" s="87">
        <v>5000</v>
      </c>
      <c r="G9" s="87">
        <v>5000</v>
      </c>
      <c r="H9" s="92">
        <f t="shared" si="0"/>
        <v>1</v>
      </c>
      <c r="I9" s="2"/>
    </row>
    <row r="10" spans="1:9" ht="105">
      <c r="A10" s="16">
        <v>4</v>
      </c>
      <c r="B10" s="7"/>
      <c r="C10" s="7"/>
      <c r="D10" s="21" t="s">
        <v>34</v>
      </c>
      <c r="E10" s="21" t="s">
        <v>35</v>
      </c>
      <c r="F10" s="96">
        <v>4000</v>
      </c>
      <c r="G10" s="96">
        <v>4000</v>
      </c>
      <c r="H10" s="92">
        <f t="shared" si="0"/>
        <v>1</v>
      </c>
      <c r="I10" s="82"/>
    </row>
    <row r="11" spans="1:9" ht="75">
      <c r="A11" s="16">
        <v>5</v>
      </c>
      <c r="B11" s="6"/>
      <c r="C11" s="6"/>
      <c r="D11" s="21" t="s">
        <v>36</v>
      </c>
      <c r="E11" s="21" t="s">
        <v>37</v>
      </c>
      <c r="F11" s="65">
        <v>4000</v>
      </c>
      <c r="G11" s="65">
        <v>4000</v>
      </c>
      <c r="H11" s="92">
        <f t="shared" si="0"/>
        <v>1</v>
      </c>
      <c r="I11" s="21"/>
    </row>
    <row r="12" spans="1:9" ht="120">
      <c r="A12" s="16">
        <v>6</v>
      </c>
      <c r="B12" s="6"/>
      <c r="C12" s="6"/>
      <c r="D12" s="21" t="s">
        <v>12</v>
      </c>
      <c r="E12" s="21" t="s">
        <v>107</v>
      </c>
      <c r="F12" s="65">
        <v>3000</v>
      </c>
      <c r="G12" s="65">
        <v>3000</v>
      </c>
      <c r="H12" s="92">
        <f t="shared" si="0"/>
        <v>1</v>
      </c>
      <c r="I12" s="21"/>
    </row>
    <row r="13" spans="1:9" ht="75">
      <c r="A13" s="16">
        <v>7</v>
      </c>
      <c r="B13" s="6"/>
      <c r="C13" s="6"/>
      <c r="D13" s="21" t="s">
        <v>6</v>
      </c>
      <c r="E13" s="21" t="s">
        <v>84</v>
      </c>
      <c r="F13" s="65">
        <v>3000</v>
      </c>
      <c r="G13" s="65">
        <v>3000</v>
      </c>
      <c r="H13" s="92">
        <f t="shared" si="0"/>
        <v>1</v>
      </c>
      <c r="I13" s="21"/>
    </row>
    <row r="14" spans="1:9" ht="105">
      <c r="A14" s="16">
        <v>8</v>
      </c>
      <c r="B14" s="6"/>
      <c r="C14" s="6"/>
      <c r="D14" s="21" t="s">
        <v>38</v>
      </c>
      <c r="E14" s="21" t="s">
        <v>39</v>
      </c>
      <c r="F14" s="65">
        <v>4000</v>
      </c>
      <c r="G14" s="65">
        <v>4000</v>
      </c>
      <c r="H14" s="92">
        <f t="shared" si="0"/>
        <v>1</v>
      </c>
      <c r="I14" s="21"/>
    </row>
    <row r="15" spans="1:9" ht="90">
      <c r="A15" s="16">
        <v>9</v>
      </c>
      <c r="B15" s="6"/>
      <c r="C15" s="6"/>
      <c r="D15" s="21" t="s">
        <v>40</v>
      </c>
      <c r="E15" s="21" t="s">
        <v>138</v>
      </c>
      <c r="F15" s="65">
        <v>4000</v>
      </c>
      <c r="G15" s="65">
        <v>4000</v>
      </c>
      <c r="H15" s="92">
        <f t="shared" si="0"/>
        <v>1</v>
      </c>
      <c r="I15" s="21"/>
    </row>
    <row r="16" spans="1:9" ht="60">
      <c r="A16" s="16">
        <v>10</v>
      </c>
      <c r="B16" s="4"/>
      <c r="C16" s="6"/>
      <c r="D16" s="21" t="s">
        <v>43</v>
      </c>
      <c r="E16" s="21" t="s">
        <v>42</v>
      </c>
      <c r="F16" s="65">
        <v>2000</v>
      </c>
      <c r="G16" s="65">
        <v>2000</v>
      </c>
      <c r="H16" s="92">
        <f t="shared" si="0"/>
        <v>1</v>
      </c>
      <c r="I16" s="21"/>
    </row>
    <row r="17" spans="1:9" ht="120">
      <c r="A17" s="16">
        <v>11</v>
      </c>
      <c r="B17" s="4"/>
      <c r="C17" s="6"/>
      <c r="D17" s="21" t="s">
        <v>14</v>
      </c>
      <c r="E17" s="21" t="s">
        <v>46</v>
      </c>
      <c r="F17" s="65">
        <v>3000</v>
      </c>
      <c r="G17" s="65">
        <v>3000</v>
      </c>
      <c r="H17" s="92">
        <f t="shared" si="0"/>
        <v>1</v>
      </c>
      <c r="I17" s="21"/>
    </row>
    <row r="18" spans="1:9" ht="60">
      <c r="A18" s="16">
        <v>12</v>
      </c>
      <c r="B18" s="4"/>
      <c r="C18" s="6"/>
      <c r="D18" s="21" t="s">
        <v>108</v>
      </c>
      <c r="E18" s="21" t="s">
        <v>139</v>
      </c>
      <c r="F18" s="65">
        <v>2000</v>
      </c>
      <c r="G18" s="65">
        <v>2000</v>
      </c>
      <c r="H18" s="92">
        <f t="shared" si="0"/>
        <v>1</v>
      </c>
      <c r="I18" s="21"/>
    </row>
    <row r="19" spans="1:9" ht="75">
      <c r="A19" s="16">
        <v>13</v>
      </c>
      <c r="B19" s="4"/>
      <c r="C19" s="6"/>
      <c r="D19" s="21" t="s">
        <v>108</v>
      </c>
      <c r="E19" s="115" t="s">
        <v>212</v>
      </c>
      <c r="F19" s="65">
        <v>8000</v>
      </c>
      <c r="G19" s="65">
        <v>8000</v>
      </c>
      <c r="H19" s="92">
        <f t="shared" si="0"/>
        <v>1</v>
      </c>
      <c r="I19" s="73" t="s">
        <v>149</v>
      </c>
    </row>
    <row r="20" spans="1:9" ht="105">
      <c r="A20" s="16">
        <v>14</v>
      </c>
      <c r="B20" s="4"/>
      <c r="C20" s="6"/>
      <c r="D20" s="21" t="s">
        <v>110</v>
      </c>
      <c r="E20" s="21" t="s">
        <v>109</v>
      </c>
      <c r="F20" s="65">
        <v>3000</v>
      </c>
      <c r="G20" s="65">
        <v>3000</v>
      </c>
      <c r="H20" s="92">
        <f t="shared" si="0"/>
        <v>1</v>
      </c>
      <c r="I20" s="73" t="s">
        <v>149</v>
      </c>
    </row>
    <row r="21" spans="1:9">
      <c r="A21" s="5" t="s">
        <v>11</v>
      </c>
      <c r="F21" s="29">
        <f>SUM(F7:F20)</f>
        <v>52000</v>
      </c>
      <c r="G21" s="29">
        <f>SUM(G7:G20)</f>
        <v>52000</v>
      </c>
      <c r="H21" s="50">
        <f t="shared" si="0"/>
        <v>1</v>
      </c>
      <c r="I21" s="22"/>
    </row>
  </sheetData>
  <mergeCells count="2">
    <mergeCell ref="A4:I4"/>
    <mergeCell ref="A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rowBreaks count="1" manualBreakCount="1">
    <brk id="1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view="pageBreakPreview" zoomScale="85" zoomScaleNormal="100" zoomScaleSheetLayoutView="85" workbookViewId="0">
      <selection activeCell="G12" sqref="G12"/>
    </sheetView>
  </sheetViews>
  <sheetFormatPr defaultRowHeight="15"/>
  <cols>
    <col min="4" max="4" width="15.140625" customWidth="1"/>
    <col min="5" max="5" width="14.28515625" customWidth="1"/>
    <col min="6" max="6" width="20.7109375" customWidth="1"/>
    <col min="7" max="7" width="13.7109375" customWidth="1"/>
    <col min="8" max="8" width="12.42578125" customWidth="1"/>
    <col min="9" max="9" width="25.7109375" customWidth="1"/>
  </cols>
  <sheetData>
    <row r="1" spans="1:9" ht="63">
      <c r="I1" s="30" t="s">
        <v>186</v>
      </c>
    </row>
    <row r="2" spans="1:9" ht="15.75">
      <c r="A2" s="124" t="s">
        <v>206</v>
      </c>
      <c r="B2" s="124"/>
      <c r="C2" s="124"/>
      <c r="D2" s="124"/>
      <c r="E2" s="124"/>
      <c r="F2" s="124"/>
      <c r="G2" s="124"/>
      <c r="I2" s="30"/>
    </row>
    <row r="4" spans="1:9">
      <c r="A4" s="118"/>
      <c r="B4" s="118"/>
      <c r="C4" s="118"/>
      <c r="D4" s="118"/>
      <c r="E4" s="118"/>
      <c r="F4" s="118"/>
      <c r="G4" s="118"/>
      <c r="H4" s="118"/>
      <c r="I4" s="126"/>
    </row>
    <row r="5" spans="1:9" ht="4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146</v>
      </c>
      <c r="G5" s="1" t="s">
        <v>147</v>
      </c>
      <c r="H5" s="1" t="s">
        <v>144</v>
      </c>
      <c r="I5" s="23" t="s">
        <v>145</v>
      </c>
    </row>
    <row r="6" spans="1:9">
      <c r="A6" s="2">
        <v>900</v>
      </c>
      <c r="B6" s="2">
        <v>90095</v>
      </c>
      <c r="C6" s="2">
        <v>2360</v>
      </c>
      <c r="D6" s="3"/>
      <c r="E6" s="3"/>
      <c r="F6" s="3"/>
      <c r="G6" s="3"/>
      <c r="H6" s="3"/>
      <c r="I6" s="3"/>
    </row>
    <row r="7" spans="1:9" ht="122.25" customHeight="1">
      <c r="A7" s="16">
        <v>1</v>
      </c>
      <c r="B7" s="18"/>
      <c r="C7" s="18"/>
      <c r="D7" s="14" t="s">
        <v>47</v>
      </c>
      <c r="E7" s="14" t="s">
        <v>87</v>
      </c>
      <c r="F7" s="15">
        <v>3300</v>
      </c>
      <c r="G7" s="15">
        <v>2700</v>
      </c>
      <c r="H7" s="26">
        <f>G7/F7</f>
        <v>0.81818181818181823</v>
      </c>
      <c r="I7" s="14"/>
    </row>
    <row r="8" spans="1:9" ht="30">
      <c r="A8" s="16">
        <v>2</v>
      </c>
      <c r="B8" s="18"/>
      <c r="C8" s="18"/>
      <c r="D8" s="8" t="s">
        <v>136</v>
      </c>
      <c r="E8" s="14" t="s">
        <v>88</v>
      </c>
      <c r="F8" s="15">
        <v>1500</v>
      </c>
      <c r="G8" s="15">
        <v>1500</v>
      </c>
      <c r="H8" s="26">
        <f>G8/F8</f>
        <v>1</v>
      </c>
      <c r="I8" s="14"/>
    </row>
    <row r="9" spans="1:9">
      <c r="A9" s="5" t="s">
        <v>11</v>
      </c>
      <c r="F9" s="29">
        <f>SUM(F7:F8)</f>
        <v>4800</v>
      </c>
      <c r="G9" s="29">
        <f>SUM(G7:G8)</f>
        <v>4200</v>
      </c>
      <c r="H9" s="52">
        <f>G9/F9</f>
        <v>0.875</v>
      </c>
      <c r="I9" s="23"/>
    </row>
    <row r="13" spans="1:9">
      <c r="A13" s="13"/>
      <c r="B13" s="13"/>
      <c r="C13" s="13"/>
      <c r="D13" s="13"/>
      <c r="E13" s="13"/>
      <c r="F13" s="13"/>
      <c r="G13" s="13"/>
      <c r="H13" s="13"/>
      <c r="I13" s="13"/>
    </row>
  </sheetData>
  <mergeCells count="2">
    <mergeCell ref="A4:I4"/>
    <mergeCell ref="A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topLeftCell="A10" zoomScale="98" zoomScaleNormal="100" zoomScaleSheetLayoutView="98" workbookViewId="0">
      <selection activeCell="G12" sqref="G12"/>
    </sheetView>
  </sheetViews>
  <sheetFormatPr defaultRowHeight="15"/>
  <cols>
    <col min="4" max="4" width="23.42578125" customWidth="1"/>
    <col min="5" max="5" width="27" customWidth="1"/>
    <col min="6" max="6" width="17.5703125" customWidth="1"/>
    <col min="7" max="7" width="14.28515625" customWidth="1"/>
    <col min="8" max="8" width="11.28515625" customWidth="1"/>
    <col min="9" max="9" width="25.42578125" customWidth="1"/>
  </cols>
  <sheetData>
    <row r="1" spans="1:9" ht="63">
      <c r="I1" s="30" t="s">
        <v>186</v>
      </c>
    </row>
    <row r="2" spans="1:9">
      <c r="A2" s="124" t="s">
        <v>207</v>
      </c>
      <c r="B2" s="124"/>
      <c r="C2" s="124"/>
      <c r="D2" s="124"/>
      <c r="E2" s="124"/>
      <c r="F2" s="124"/>
      <c r="G2" s="124"/>
    </row>
    <row r="3" spans="1:9">
      <c r="A3" s="118"/>
      <c r="B3" s="118"/>
      <c r="C3" s="118"/>
      <c r="D3" s="118"/>
      <c r="E3" s="118"/>
      <c r="F3" s="118"/>
      <c r="G3" s="118"/>
      <c r="H3" s="118"/>
      <c r="I3" s="126"/>
    </row>
    <row r="4" spans="1:9" ht="4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146</v>
      </c>
      <c r="G4" s="1" t="s">
        <v>147</v>
      </c>
      <c r="H4" s="1" t="s">
        <v>144</v>
      </c>
      <c r="I4" s="23" t="s">
        <v>145</v>
      </c>
    </row>
    <row r="5" spans="1:9">
      <c r="A5" s="2">
        <v>921</v>
      </c>
      <c r="B5" s="2">
        <v>92195</v>
      </c>
      <c r="C5" s="2">
        <v>2360</v>
      </c>
      <c r="D5" s="3"/>
      <c r="E5" s="3"/>
      <c r="F5" s="3"/>
      <c r="G5" s="3"/>
      <c r="H5" s="3"/>
      <c r="I5" s="3"/>
    </row>
    <row r="6" spans="1:9" ht="30">
      <c r="A6" s="7">
        <v>1</v>
      </c>
      <c r="B6" s="4"/>
      <c r="C6" s="4"/>
      <c r="D6" s="21" t="s">
        <v>26</v>
      </c>
      <c r="E6" s="21" t="s">
        <v>48</v>
      </c>
      <c r="F6" s="65">
        <v>21000</v>
      </c>
      <c r="G6" s="65">
        <v>21000</v>
      </c>
      <c r="H6" s="66">
        <f>G6/F6</f>
        <v>1</v>
      </c>
      <c r="I6" s="21"/>
    </row>
    <row r="7" spans="1:9" ht="60">
      <c r="A7" s="7">
        <v>2</v>
      </c>
      <c r="B7" s="4"/>
      <c r="C7" s="4"/>
      <c r="D7" s="21" t="s">
        <v>77</v>
      </c>
      <c r="E7" s="21" t="s">
        <v>49</v>
      </c>
      <c r="F7" s="65">
        <v>10000</v>
      </c>
      <c r="G7" s="65">
        <v>10000</v>
      </c>
      <c r="H7" s="66">
        <f t="shared" ref="H7:H20" si="0">G7/F7</f>
        <v>1</v>
      </c>
      <c r="I7" s="21"/>
    </row>
    <row r="8" spans="1:9" ht="60">
      <c r="A8" s="7">
        <v>3</v>
      </c>
      <c r="B8" s="4"/>
      <c r="C8" s="4"/>
      <c r="D8" s="14" t="s">
        <v>50</v>
      </c>
      <c r="E8" s="14" t="s">
        <v>75</v>
      </c>
      <c r="F8" s="65">
        <v>5000</v>
      </c>
      <c r="G8" s="65">
        <v>5000</v>
      </c>
      <c r="H8" s="66">
        <f t="shared" si="0"/>
        <v>1</v>
      </c>
      <c r="I8" s="21"/>
    </row>
    <row r="9" spans="1:9" ht="45">
      <c r="A9" s="7">
        <v>4</v>
      </c>
      <c r="B9" s="4"/>
      <c r="C9" s="4"/>
      <c r="D9" s="21" t="s">
        <v>51</v>
      </c>
      <c r="E9" s="21" t="s">
        <v>74</v>
      </c>
      <c r="F9" s="65">
        <v>14000</v>
      </c>
      <c r="G9" s="65">
        <v>14000</v>
      </c>
      <c r="H9" s="66">
        <f t="shared" si="0"/>
        <v>1</v>
      </c>
      <c r="I9" s="21"/>
    </row>
    <row r="10" spans="1:9" ht="60">
      <c r="A10" s="7">
        <v>5</v>
      </c>
      <c r="B10" s="4"/>
      <c r="C10" s="4"/>
      <c r="D10" s="21" t="s">
        <v>52</v>
      </c>
      <c r="E10" s="21" t="s">
        <v>140</v>
      </c>
      <c r="F10" s="65">
        <v>7500</v>
      </c>
      <c r="G10" s="65">
        <v>7500</v>
      </c>
      <c r="H10" s="66">
        <f t="shared" si="0"/>
        <v>1</v>
      </c>
      <c r="I10" s="21"/>
    </row>
    <row r="11" spans="1:9" ht="119.25" customHeight="1">
      <c r="A11" s="7">
        <v>6</v>
      </c>
      <c r="B11" s="18"/>
      <c r="C11" s="18"/>
      <c r="D11" s="14" t="s">
        <v>47</v>
      </c>
      <c r="E11" s="14" t="s">
        <v>73</v>
      </c>
      <c r="F11" s="83">
        <v>3000</v>
      </c>
      <c r="G11" s="83">
        <v>3000</v>
      </c>
      <c r="H11" s="66">
        <f t="shared" si="0"/>
        <v>1</v>
      </c>
      <c r="I11" s="14"/>
    </row>
    <row r="12" spans="1:9" ht="75">
      <c r="A12" s="7">
        <v>7</v>
      </c>
      <c r="B12" s="6"/>
      <c r="C12" s="6"/>
      <c r="D12" s="21" t="s">
        <v>13</v>
      </c>
      <c r="E12" s="21" t="s">
        <v>111</v>
      </c>
      <c r="F12" s="65">
        <v>5000</v>
      </c>
      <c r="G12" s="65">
        <v>5000</v>
      </c>
      <c r="H12" s="66">
        <f t="shared" si="0"/>
        <v>1</v>
      </c>
      <c r="I12" s="21"/>
    </row>
    <row r="13" spans="1:9" ht="90">
      <c r="A13" s="7">
        <v>8</v>
      </c>
      <c r="B13" s="6"/>
      <c r="C13" s="6"/>
      <c r="D13" s="21" t="s">
        <v>14</v>
      </c>
      <c r="E13" s="21" t="s">
        <v>76</v>
      </c>
      <c r="F13" s="65">
        <v>4000</v>
      </c>
      <c r="G13" s="65">
        <v>4000</v>
      </c>
      <c r="H13" s="66">
        <f t="shared" si="0"/>
        <v>1</v>
      </c>
      <c r="I13" s="21"/>
    </row>
    <row r="14" spans="1:9" ht="60">
      <c r="A14" s="7">
        <v>9</v>
      </c>
      <c r="B14" s="6"/>
      <c r="C14" s="6"/>
      <c r="D14" s="21" t="s">
        <v>114</v>
      </c>
      <c r="E14" s="21" t="s">
        <v>113</v>
      </c>
      <c r="F14" s="65">
        <v>12000</v>
      </c>
      <c r="G14" s="65">
        <v>5258.36</v>
      </c>
      <c r="H14" s="66">
        <f t="shared" si="0"/>
        <v>0.43819666666666662</v>
      </c>
      <c r="I14" s="21" t="s">
        <v>148</v>
      </c>
    </row>
    <row r="15" spans="1:9" ht="45">
      <c r="A15" s="7">
        <v>10</v>
      </c>
      <c r="B15" s="6"/>
      <c r="C15" s="6"/>
      <c r="D15" s="21" t="s">
        <v>115</v>
      </c>
      <c r="E15" s="21" t="s">
        <v>116</v>
      </c>
      <c r="F15" s="65">
        <v>2000</v>
      </c>
      <c r="G15" s="65">
        <v>2000</v>
      </c>
      <c r="H15" s="66">
        <f t="shared" si="0"/>
        <v>1</v>
      </c>
      <c r="I15" s="21"/>
    </row>
    <row r="16" spans="1:9" ht="45">
      <c r="A16" s="7">
        <v>11</v>
      </c>
      <c r="B16" s="6"/>
      <c r="C16" s="6"/>
      <c r="D16" s="21" t="s">
        <v>141</v>
      </c>
      <c r="E16" s="21" t="s">
        <v>142</v>
      </c>
      <c r="F16" s="65">
        <v>10000</v>
      </c>
      <c r="G16" s="65">
        <v>10000</v>
      </c>
      <c r="H16" s="66">
        <f t="shared" si="0"/>
        <v>1</v>
      </c>
      <c r="I16" s="21"/>
    </row>
    <row r="17" spans="1:9" ht="45">
      <c r="A17" s="7">
        <v>13</v>
      </c>
      <c r="B17" s="6"/>
      <c r="C17" s="6"/>
      <c r="D17" s="21" t="s">
        <v>95</v>
      </c>
      <c r="E17" s="21" t="s">
        <v>143</v>
      </c>
      <c r="F17" s="65">
        <v>3000</v>
      </c>
      <c r="G17" s="65">
        <v>3000</v>
      </c>
      <c r="H17" s="66">
        <f t="shared" si="0"/>
        <v>1</v>
      </c>
      <c r="I17" s="21"/>
    </row>
    <row r="18" spans="1:9" ht="60">
      <c r="A18" s="16">
        <v>9</v>
      </c>
      <c r="B18" s="6"/>
      <c r="C18" s="6"/>
      <c r="D18" s="21" t="s">
        <v>31</v>
      </c>
      <c r="E18" s="21" t="s">
        <v>98</v>
      </c>
      <c r="F18" s="86">
        <v>13000</v>
      </c>
      <c r="G18" s="86">
        <v>13000</v>
      </c>
      <c r="H18" s="66">
        <f t="shared" si="0"/>
        <v>1</v>
      </c>
      <c r="I18" s="21"/>
    </row>
    <row r="19" spans="1:9" ht="30">
      <c r="A19" s="7">
        <v>14</v>
      </c>
      <c r="B19" s="6"/>
      <c r="C19" s="6"/>
      <c r="D19" s="21" t="s">
        <v>43</v>
      </c>
      <c r="E19" s="21" t="s">
        <v>112</v>
      </c>
      <c r="F19" s="65">
        <v>3000</v>
      </c>
      <c r="G19" s="65">
        <v>3000</v>
      </c>
      <c r="H19" s="66">
        <f t="shared" si="0"/>
        <v>1</v>
      </c>
      <c r="I19" s="21"/>
    </row>
    <row r="20" spans="1:9">
      <c r="A20" s="5" t="s">
        <v>11</v>
      </c>
      <c r="B20" s="5"/>
      <c r="C20" s="5"/>
      <c r="D20" s="68"/>
      <c r="E20" s="68"/>
      <c r="F20" s="97">
        <f>SUM(F6:F19)</f>
        <v>112500</v>
      </c>
      <c r="G20" s="97">
        <f>SUM(G6:G19)</f>
        <v>105758.36</v>
      </c>
      <c r="H20" s="69">
        <f t="shared" si="0"/>
        <v>0.94007431111111117</v>
      </c>
      <c r="I20" s="98"/>
    </row>
  </sheetData>
  <mergeCells count="2">
    <mergeCell ref="A3:I3"/>
    <mergeCell ref="A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view="pageBreakPreview" zoomScale="91" zoomScaleNormal="100" zoomScaleSheetLayoutView="91" workbookViewId="0">
      <selection activeCell="L8" sqref="L8"/>
    </sheetView>
  </sheetViews>
  <sheetFormatPr defaultRowHeight="15"/>
  <cols>
    <col min="4" max="4" width="18.140625" customWidth="1"/>
    <col min="5" max="5" width="24.42578125" customWidth="1"/>
    <col min="6" max="6" width="17" customWidth="1"/>
    <col min="7" max="7" width="19.28515625" customWidth="1"/>
    <col min="8" max="8" width="13.7109375" customWidth="1"/>
    <col min="9" max="9" width="30.5703125" customWidth="1"/>
  </cols>
  <sheetData>
    <row r="1" spans="1:9" ht="69.75" customHeight="1">
      <c r="I1" s="30" t="s">
        <v>186</v>
      </c>
    </row>
    <row r="2" spans="1:9">
      <c r="A2" s="124" t="s">
        <v>208</v>
      </c>
      <c r="B2" s="124"/>
      <c r="C2" s="124"/>
      <c r="D2" s="124"/>
      <c r="E2" s="124"/>
      <c r="F2" s="124"/>
      <c r="G2" s="124"/>
    </row>
    <row r="3" spans="1:9">
      <c r="A3" s="118"/>
      <c r="B3" s="118"/>
      <c r="C3" s="118"/>
      <c r="D3" s="118"/>
      <c r="E3" s="118"/>
      <c r="F3" s="118"/>
      <c r="G3" s="118"/>
      <c r="H3" s="118"/>
      <c r="I3" s="126"/>
    </row>
    <row r="4" spans="1:9" ht="4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146</v>
      </c>
      <c r="G4" s="1" t="s">
        <v>147</v>
      </c>
      <c r="H4" s="1" t="s">
        <v>144</v>
      </c>
      <c r="I4" s="23" t="s">
        <v>145</v>
      </c>
    </row>
    <row r="5" spans="1:9">
      <c r="A5" s="20">
        <v>926</v>
      </c>
      <c r="B5" s="20">
        <v>92605</v>
      </c>
      <c r="C5" s="20">
        <v>2360</v>
      </c>
      <c r="D5" s="21"/>
      <c r="E5" s="21"/>
      <c r="F5" s="21"/>
      <c r="G5" s="21"/>
      <c r="H5" s="21"/>
      <c r="I5" s="21"/>
    </row>
    <row r="6" spans="1:9">
      <c r="A6" s="6"/>
      <c r="B6" s="6"/>
      <c r="C6" s="6"/>
      <c r="D6" s="8"/>
      <c r="E6" s="8"/>
      <c r="F6" s="8"/>
      <c r="G6" s="9"/>
      <c r="H6" s="9"/>
      <c r="I6" s="8"/>
    </row>
    <row r="7" spans="1:9" ht="60">
      <c r="A7" s="100">
        <v>1</v>
      </c>
      <c r="B7" s="100"/>
      <c r="C7" s="100"/>
      <c r="D7" s="19" t="s">
        <v>33</v>
      </c>
      <c r="E7" s="19" t="s">
        <v>53</v>
      </c>
      <c r="F7" s="78">
        <v>15000</v>
      </c>
      <c r="G7" s="78">
        <v>15000</v>
      </c>
      <c r="H7" s="101">
        <f>G7/F7</f>
        <v>1</v>
      </c>
      <c r="I7" s="19"/>
    </row>
    <row r="8" spans="1:9" ht="60">
      <c r="A8" s="100">
        <v>2</v>
      </c>
      <c r="B8" s="100"/>
      <c r="C8" s="100"/>
      <c r="D8" s="19" t="s">
        <v>54</v>
      </c>
      <c r="E8" s="19" t="s">
        <v>55</v>
      </c>
      <c r="F8" s="78">
        <v>15000</v>
      </c>
      <c r="G8" s="78">
        <v>15000</v>
      </c>
      <c r="H8" s="101">
        <f t="shared" ref="H8:H31" si="0">G8/F8</f>
        <v>1</v>
      </c>
      <c r="I8" s="19"/>
    </row>
    <row r="9" spans="1:9" ht="60">
      <c r="A9" s="100">
        <v>3</v>
      </c>
      <c r="B9" s="100"/>
      <c r="C9" s="100"/>
      <c r="D9" s="19" t="s">
        <v>56</v>
      </c>
      <c r="E9" s="19" t="s">
        <v>78</v>
      </c>
      <c r="F9" s="78">
        <v>10000</v>
      </c>
      <c r="G9" s="78">
        <v>10000</v>
      </c>
      <c r="H9" s="101">
        <f t="shared" si="0"/>
        <v>1</v>
      </c>
      <c r="I9" s="19"/>
    </row>
    <row r="10" spans="1:9" ht="105">
      <c r="A10" s="100">
        <v>4</v>
      </c>
      <c r="B10" s="100"/>
      <c r="C10" s="100"/>
      <c r="D10" s="19" t="s">
        <v>57</v>
      </c>
      <c r="E10" s="19" t="s">
        <v>58</v>
      </c>
      <c r="F10" s="78">
        <v>15000</v>
      </c>
      <c r="G10" s="78">
        <v>15000</v>
      </c>
      <c r="H10" s="101">
        <f t="shared" si="0"/>
        <v>1</v>
      </c>
      <c r="I10" s="19"/>
    </row>
    <row r="11" spans="1:9" ht="75">
      <c r="A11" s="100">
        <v>5</v>
      </c>
      <c r="B11" s="100"/>
      <c r="C11" s="100"/>
      <c r="D11" s="19" t="s">
        <v>59</v>
      </c>
      <c r="E11" s="19" t="s">
        <v>60</v>
      </c>
      <c r="F11" s="78">
        <v>40000</v>
      </c>
      <c r="G11" s="78">
        <v>40000</v>
      </c>
      <c r="H11" s="101">
        <f t="shared" si="0"/>
        <v>1</v>
      </c>
      <c r="I11" s="19"/>
    </row>
    <row r="12" spans="1:9" ht="105">
      <c r="A12" s="10">
        <v>6</v>
      </c>
      <c r="B12" s="10"/>
      <c r="C12" s="10"/>
      <c r="D12" s="14" t="s">
        <v>34</v>
      </c>
      <c r="E12" s="14" t="s">
        <v>121</v>
      </c>
      <c r="F12" s="83">
        <v>23000</v>
      </c>
      <c r="G12" s="83">
        <v>23000</v>
      </c>
      <c r="H12" s="109">
        <f t="shared" si="0"/>
        <v>1</v>
      </c>
      <c r="I12" s="14"/>
    </row>
    <row r="13" spans="1:9" ht="90">
      <c r="A13" s="100">
        <v>7</v>
      </c>
      <c r="B13" s="100"/>
      <c r="C13" s="100"/>
      <c r="D13" s="19" t="s">
        <v>40</v>
      </c>
      <c r="E13" s="19" t="s">
        <v>61</v>
      </c>
      <c r="F13" s="78">
        <v>15000</v>
      </c>
      <c r="G13" s="78">
        <v>15000</v>
      </c>
      <c r="H13" s="101">
        <f t="shared" si="0"/>
        <v>1</v>
      </c>
      <c r="I13" s="19"/>
    </row>
    <row r="14" spans="1:9" ht="90">
      <c r="A14" s="100">
        <v>8</v>
      </c>
      <c r="B14" s="100"/>
      <c r="C14" s="100"/>
      <c r="D14" s="19" t="s">
        <v>32</v>
      </c>
      <c r="E14" s="19" t="s">
        <v>119</v>
      </c>
      <c r="F14" s="78">
        <v>20000</v>
      </c>
      <c r="G14" s="78">
        <v>20000</v>
      </c>
      <c r="H14" s="101">
        <f t="shared" si="0"/>
        <v>1</v>
      </c>
      <c r="I14" s="19"/>
    </row>
    <row r="15" spans="1:9" ht="90">
      <c r="A15" s="100">
        <v>9</v>
      </c>
      <c r="B15" s="100"/>
      <c r="C15" s="100"/>
      <c r="D15" s="19" t="s">
        <v>62</v>
      </c>
      <c r="E15" s="19" t="s">
        <v>63</v>
      </c>
      <c r="F15" s="78">
        <v>35000</v>
      </c>
      <c r="G15" s="78">
        <v>35000</v>
      </c>
      <c r="H15" s="101">
        <f t="shared" si="0"/>
        <v>1</v>
      </c>
      <c r="I15" s="19"/>
    </row>
    <row r="16" spans="1:9" ht="75">
      <c r="A16" s="100">
        <v>10</v>
      </c>
      <c r="B16" s="100"/>
      <c r="C16" s="100"/>
      <c r="D16" s="19" t="s">
        <v>36</v>
      </c>
      <c r="E16" s="19" t="s">
        <v>64</v>
      </c>
      <c r="F16" s="78">
        <v>10000</v>
      </c>
      <c r="G16" s="78">
        <v>10000</v>
      </c>
      <c r="H16" s="101">
        <f t="shared" si="0"/>
        <v>1</v>
      </c>
      <c r="I16" s="19"/>
    </row>
    <row r="17" spans="1:9" ht="75">
      <c r="A17" s="100">
        <v>11</v>
      </c>
      <c r="B17" s="100"/>
      <c r="C17" s="100"/>
      <c r="D17" s="19" t="s">
        <v>6</v>
      </c>
      <c r="E17" s="19" t="s">
        <v>118</v>
      </c>
      <c r="F17" s="78">
        <v>10000</v>
      </c>
      <c r="G17" s="78">
        <v>10000</v>
      </c>
      <c r="H17" s="101">
        <f t="shared" si="0"/>
        <v>1</v>
      </c>
      <c r="I17" s="19"/>
    </row>
    <row r="18" spans="1:9" ht="60">
      <c r="A18" s="100">
        <v>12</v>
      </c>
      <c r="B18" s="100"/>
      <c r="C18" s="100"/>
      <c r="D18" s="19" t="s">
        <v>65</v>
      </c>
      <c r="E18" s="19" t="s">
        <v>66</v>
      </c>
      <c r="F18" s="78">
        <v>25000</v>
      </c>
      <c r="G18" s="78">
        <v>25000</v>
      </c>
      <c r="H18" s="101">
        <f t="shared" si="0"/>
        <v>1</v>
      </c>
      <c r="I18" s="19"/>
    </row>
    <row r="19" spans="1:9" ht="146.25" customHeight="1">
      <c r="A19" s="100">
        <v>13</v>
      </c>
      <c r="B19" s="100"/>
      <c r="C19" s="100"/>
      <c r="D19" s="19" t="s">
        <v>132</v>
      </c>
      <c r="E19" s="19" t="s">
        <v>133</v>
      </c>
      <c r="F19" s="78">
        <v>15000</v>
      </c>
      <c r="G19" s="78">
        <v>15000</v>
      </c>
      <c r="H19" s="101">
        <f t="shared" si="0"/>
        <v>1</v>
      </c>
      <c r="I19" s="19"/>
    </row>
    <row r="20" spans="1:9" ht="120">
      <c r="A20" s="100">
        <v>14</v>
      </c>
      <c r="B20" s="100"/>
      <c r="C20" s="100"/>
      <c r="D20" s="19" t="s">
        <v>41</v>
      </c>
      <c r="E20" s="19" t="s">
        <v>80</v>
      </c>
      <c r="F20" s="78">
        <v>20000</v>
      </c>
      <c r="G20" s="78">
        <v>20000</v>
      </c>
      <c r="H20" s="101">
        <f t="shared" si="0"/>
        <v>1</v>
      </c>
      <c r="I20" s="19"/>
    </row>
    <row r="21" spans="1:9" ht="105">
      <c r="A21" s="100">
        <v>15</v>
      </c>
      <c r="B21" s="100"/>
      <c r="C21" s="100"/>
      <c r="D21" s="19" t="s">
        <v>38</v>
      </c>
      <c r="E21" s="19" t="s">
        <v>67</v>
      </c>
      <c r="F21" s="78">
        <v>10000</v>
      </c>
      <c r="G21" s="78">
        <v>10000</v>
      </c>
      <c r="H21" s="101">
        <f t="shared" si="0"/>
        <v>1</v>
      </c>
      <c r="I21" s="19"/>
    </row>
    <row r="22" spans="1:9" ht="90">
      <c r="A22" s="100">
        <v>16</v>
      </c>
      <c r="B22" s="100"/>
      <c r="C22" s="100"/>
      <c r="D22" s="19" t="s">
        <v>68</v>
      </c>
      <c r="E22" s="19" t="s">
        <v>122</v>
      </c>
      <c r="F22" s="78">
        <v>2500</v>
      </c>
      <c r="G22" s="78">
        <v>2500</v>
      </c>
      <c r="H22" s="101">
        <f t="shared" si="0"/>
        <v>1</v>
      </c>
      <c r="I22" s="19"/>
    </row>
    <row r="23" spans="1:9" ht="75">
      <c r="A23" s="100">
        <v>17</v>
      </c>
      <c r="B23" s="100"/>
      <c r="C23" s="100"/>
      <c r="D23" s="19" t="s">
        <v>69</v>
      </c>
      <c r="E23" s="19" t="s">
        <v>123</v>
      </c>
      <c r="F23" s="78">
        <v>6000</v>
      </c>
      <c r="G23" s="78">
        <v>6000</v>
      </c>
      <c r="H23" s="101">
        <f t="shared" si="0"/>
        <v>1</v>
      </c>
      <c r="I23" s="19"/>
    </row>
    <row r="24" spans="1:9" ht="90">
      <c r="A24" s="100">
        <v>18</v>
      </c>
      <c r="B24" s="100"/>
      <c r="C24" s="100"/>
      <c r="D24" s="19" t="s">
        <v>70</v>
      </c>
      <c r="E24" s="19" t="s">
        <v>124</v>
      </c>
      <c r="F24" s="78">
        <v>6000</v>
      </c>
      <c r="G24" s="78">
        <v>6000</v>
      </c>
      <c r="H24" s="101">
        <f t="shared" si="0"/>
        <v>1</v>
      </c>
      <c r="I24" s="19"/>
    </row>
    <row r="25" spans="1:9" ht="60">
      <c r="A25" s="100">
        <v>19</v>
      </c>
      <c r="B25" s="100"/>
      <c r="C25" s="100"/>
      <c r="D25" s="19" t="s">
        <v>71</v>
      </c>
      <c r="E25" s="19" t="s">
        <v>79</v>
      </c>
      <c r="F25" s="78">
        <v>10000</v>
      </c>
      <c r="G25" s="78">
        <v>10000</v>
      </c>
      <c r="H25" s="101">
        <f t="shared" si="0"/>
        <v>1</v>
      </c>
      <c r="I25" s="19"/>
    </row>
    <row r="26" spans="1:9" ht="75">
      <c r="A26" s="100">
        <v>20</v>
      </c>
      <c r="B26" s="100"/>
      <c r="C26" s="100"/>
      <c r="D26" s="19" t="s">
        <v>125</v>
      </c>
      <c r="E26" s="19" t="s">
        <v>126</v>
      </c>
      <c r="F26" s="78">
        <v>12000</v>
      </c>
      <c r="G26" s="78">
        <v>12000</v>
      </c>
      <c r="H26" s="101">
        <f t="shared" si="0"/>
        <v>1</v>
      </c>
      <c r="I26" s="19"/>
    </row>
    <row r="27" spans="1:9" ht="105">
      <c r="A27" s="100">
        <v>21</v>
      </c>
      <c r="B27" s="100"/>
      <c r="C27" s="100"/>
      <c r="D27" s="19" t="s">
        <v>81</v>
      </c>
      <c r="E27" s="19" t="s">
        <v>134</v>
      </c>
      <c r="F27" s="78">
        <v>15000</v>
      </c>
      <c r="G27" s="78">
        <v>15000</v>
      </c>
      <c r="H27" s="101">
        <f t="shared" si="0"/>
        <v>1</v>
      </c>
      <c r="I27" s="19"/>
    </row>
    <row r="28" spans="1:9" ht="62.25" customHeight="1">
      <c r="A28" s="100">
        <v>22</v>
      </c>
      <c r="B28" s="100"/>
      <c r="C28" s="100"/>
      <c r="D28" s="19" t="s">
        <v>43</v>
      </c>
      <c r="E28" s="19" t="s">
        <v>127</v>
      </c>
      <c r="F28" s="78">
        <v>2000</v>
      </c>
      <c r="G28" s="78">
        <v>2000</v>
      </c>
      <c r="H28" s="101">
        <f t="shared" si="0"/>
        <v>1</v>
      </c>
      <c r="I28" s="19"/>
    </row>
    <row r="29" spans="1:9" ht="90">
      <c r="A29" s="100">
        <v>23</v>
      </c>
      <c r="B29" s="100"/>
      <c r="C29" s="100"/>
      <c r="D29" s="19" t="s">
        <v>128</v>
      </c>
      <c r="E29" s="19" t="s">
        <v>135</v>
      </c>
      <c r="F29" s="78">
        <v>5000</v>
      </c>
      <c r="G29" s="78">
        <v>5000</v>
      </c>
      <c r="H29" s="101">
        <f t="shared" si="0"/>
        <v>1</v>
      </c>
      <c r="I29" s="19"/>
    </row>
    <row r="30" spans="1:9" ht="105">
      <c r="A30" s="100">
        <v>24</v>
      </c>
      <c r="B30" s="100"/>
      <c r="C30" s="100"/>
      <c r="D30" s="19" t="s">
        <v>13</v>
      </c>
      <c r="E30" s="19" t="s">
        <v>129</v>
      </c>
      <c r="F30" s="78">
        <v>2000</v>
      </c>
      <c r="G30" s="78">
        <v>2000</v>
      </c>
      <c r="H30" s="101">
        <f t="shared" si="0"/>
        <v>1</v>
      </c>
      <c r="I30" s="19"/>
    </row>
    <row r="31" spans="1:9" ht="105">
      <c r="A31" s="100">
        <v>25</v>
      </c>
      <c r="B31" s="100"/>
      <c r="C31" s="100"/>
      <c r="D31" s="19" t="s">
        <v>110</v>
      </c>
      <c r="E31" s="19" t="s">
        <v>120</v>
      </c>
      <c r="F31" s="78">
        <v>15000</v>
      </c>
      <c r="G31" s="78">
        <v>15000</v>
      </c>
      <c r="H31" s="101">
        <f t="shared" si="0"/>
        <v>1</v>
      </c>
      <c r="I31" s="19"/>
    </row>
    <row r="32" spans="1:9" ht="165">
      <c r="A32" s="100">
        <v>26</v>
      </c>
      <c r="B32" s="100"/>
      <c r="C32" s="100"/>
      <c r="D32" s="19" t="s">
        <v>72</v>
      </c>
      <c r="E32" s="19" t="s">
        <v>82</v>
      </c>
      <c r="F32" s="78">
        <v>15000</v>
      </c>
      <c r="G32" s="78">
        <v>15000</v>
      </c>
      <c r="H32" s="101">
        <f t="shared" ref="H32:H43" si="1">G32/F32</f>
        <v>1</v>
      </c>
      <c r="I32" s="102"/>
    </row>
    <row r="33" spans="1:9" ht="60">
      <c r="A33" s="100">
        <v>27</v>
      </c>
      <c r="B33" s="100"/>
      <c r="C33" s="100"/>
      <c r="D33" s="21" t="s">
        <v>150</v>
      </c>
      <c r="E33" s="100" t="s">
        <v>196</v>
      </c>
      <c r="F33" s="78">
        <v>10000</v>
      </c>
      <c r="G33" s="78">
        <v>10000</v>
      </c>
      <c r="H33" s="101">
        <f t="shared" si="1"/>
        <v>1</v>
      </c>
      <c r="I33" s="14" t="s">
        <v>149</v>
      </c>
    </row>
    <row r="34" spans="1:9" ht="75">
      <c r="A34" s="100">
        <v>28</v>
      </c>
      <c r="B34" s="100"/>
      <c r="C34" s="100"/>
      <c r="D34" s="19" t="s">
        <v>110</v>
      </c>
      <c r="E34" s="100" t="s">
        <v>195</v>
      </c>
      <c r="F34" s="78">
        <v>5000</v>
      </c>
      <c r="G34" s="78">
        <v>5000</v>
      </c>
      <c r="H34" s="101">
        <f t="shared" si="1"/>
        <v>1</v>
      </c>
      <c r="I34" s="14" t="s">
        <v>149</v>
      </c>
    </row>
    <row r="35" spans="1:9" ht="120">
      <c r="A35" s="100">
        <v>29</v>
      </c>
      <c r="B35" s="100"/>
      <c r="C35" s="100"/>
      <c r="D35" s="19" t="s">
        <v>41</v>
      </c>
      <c r="E35" s="19" t="s">
        <v>194</v>
      </c>
      <c r="F35" s="78">
        <v>8000</v>
      </c>
      <c r="G35" s="78">
        <v>8000</v>
      </c>
      <c r="H35" s="101">
        <f t="shared" si="1"/>
        <v>1</v>
      </c>
      <c r="I35" s="14" t="s">
        <v>149</v>
      </c>
    </row>
    <row r="36" spans="1:9" ht="60">
      <c r="A36" s="100">
        <v>30</v>
      </c>
      <c r="B36" s="100"/>
      <c r="C36" s="100"/>
      <c r="D36" s="19" t="s">
        <v>187</v>
      </c>
      <c r="E36" s="19" t="s">
        <v>188</v>
      </c>
      <c r="F36" s="78">
        <v>10000</v>
      </c>
      <c r="G36" s="78">
        <v>10000</v>
      </c>
      <c r="H36" s="101">
        <f t="shared" si="1"/>
        <v>1</v>
      </c>
      <c r="I36" s="14" t="s">
        <v>149</v>
      </c>
    </row>
    <row r="37" spans="1:9" ht="90">
      <c r="A37" s="100">
        <v>31</v>
      </c>
      <c r="B37" s="100"/>
      <c r="C37" s="100"/>
      <c r="D37" s="19" t="s">
        <v>193</v>
      </c>
      <c r="E37" s="100" t="s">
        <v>192</v>
      </c>
      <c r="F37" s="78">
        <v>8000</v>
      </c>
      <c r="G37" s="78">
        <v>8000</v>
      </c>
      <c r="H37" s="101">
        <f t="shared" si="1"/>
        <v>1</v>
      </c>
      <c r="I37" s="14" t="s">
        <v>149</v>
      </c>
    </row>
    <row r="38" spans="1:9" ht="105">
      <c r="A38" s="100">
        <v>32</v>
      </c>
      <c r="B38" s="100"/>
      <c r="C38" s="100"/>
      <c r="D38" s="19" t="s">
        <v>198</v>
      </c>
      <c r="E38" s="19" t="s">
        <v>197</v>
      </c>
      <c r="F38" s="78">
        <v>5000</v>
      </c>
      <c r="G38" s="78">
        <v>5000</v>
      </c>
      <c r="H38" s="101">
        <f t="shared" si="1"/>
        <v>1</v>
      </c>
      <c r="I38" s="14" t="s">
        <v>149</v>
      </c>
    </row>
    <row r="39" spans="1:9" ht="90">
      <c r="A39" s="100">
        <v>33</v>
      </c>
      <c r="B39" s="100"/>
      <c r="C39" s="100"/>
      <c r="D39" s="19" t="s">
        <v>40</v>
      </c>
      <c r="E39" s="10" t="s">
        <v>189</v>
      </c>
      <c r="F39" s="78">
        <v>6000</v>
      </c>
      <c r="G39" s="78">
        <v>6000</v>
      </c>
      <c r="H39" s="101">
        <f t="shared" si="1"/>
        <v>1</v>
      </c>
      <c r="I39" s="14" t="s">
        <v>149</v>
      </c>
    </row>
    <row r="40" spans="1:9" ht="90">
      <c r="A40" s="100">
        <v>34</v>
      </c>
      <c r="B40" s="100"/>
      <c r="C40" s="100"/>
      <c r="D40" s="19" t="s">
        <v>132</v>
      </c>
      <c r="E40" s="116" t="s">
        <v>199</v>
      </c>
      <c r="F40" s="78">
        <v>6000</v>
      </c>
      <c r="G40" s="78">
        <v>6000</v>
      </c>
      <c r="H40" s="101">
        <f t="shared" si="1"/>
        <v>1</v>
      </c>
      <c r="I40" s="14" t="s">
        <v>149</v>
      </c>
    </row>
    <row r="41" spans="1:9" ht="90">
      <c r="A41" s="100">
        <v>35</v>
      </c>
      <c r="B41" s="100"/>
      <c r="C41" s="100"/>
      <c r="D41" s="10" t="s">
        <v>190</v>
      </c>
      <c r="E41" s="10" t="s">
        <v>191</v>
      </c>
      <c r="F41" s="78">
        <v>5000</v>
      </c>
      <c r="G41" s="78">
        <v>5000</v>
      </c>
      <c r="H41" s="101">
        <f t="shared" ref="H41" si="2">G41/F41</f>
        <v>1</v>
      </c>
      <c r="I41" s="14" t="s">
        <v>149</v>
      </c>
    </row>
    <row r="42" spans="1:9" ht="120" customHeight="1">
      <c r="A42" s="100">
        <v>36</v>
      </c>
      <c r="B42" s="100"/>
      <c r="C42" s="100"/>
      <c r="D42" s="117" t="s">
        <v>209</v>
      </c>
      <c r="E42" s="113" t="s">
        <v>210</v>
      </c>
      <c r="F42" s="78">
        <v>275000</v>
      </c>
      <c r="G42" s="78">
        <v>275000</v>
      </c>
      <c r="H42" s="101">
        <f t="shared" si="1"/>
        <v>1</v>
      </c>
      <c r="I42" s="14" t="s">
        <v>211</v>
      </c>
    </row>
    <row r="43" spans="1:9">
      <c r="A43" s="127" t="s">
        <v>11</v>
      </c>
      <c r="B43" s="128"/>
      <c r="C43" s="128"/>
      <c r="D43" s="128"/>
      <c r="E43" s="129"/>
      <c r="F43" s="97">
        <f>SUM(F7:F42)</f>
        <v>706500</v>
      </c>
      <c r="G43" s="97">
        <f>SUM(G7:G42)</f>
        <v>706500</v>
      </c>
      <c r="H43" s="99">
        <f t="shared" si="1"/>
        <v>1</v>
      </c>
      <c r="I43" s="68"/>
    </row>
  </sheetData>
  <mergeCells count="3">
    <mergeCell ref="A3:I3"/>
    <mergeCell ref="A43:E43"/>
    <mergeCell ref="A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rowBreaks count="1" manualBreakCount="1">
    <brk id="3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630 TURYSTYKA</vt:lpstr>
      <vt:lpstr>801 OŚWIATA</vt:lpstr>
      <vt:lpstr>851 ALKOHOLE</vt:lpstr>
      <vt:lpstr>851 ZDROWIE</vt:lpstr>
      <vt:lpstr> 852 DPS</vt:lpstr>
      <vt:lpstr>85203 OŚRODEK</vt:lpstr>
      <vt:lpstr>853 POMOC SPOŁECZNA</vt:lpstr>
      <vt:lpstr>854 OPIEKA WYCHOWAWCZA</vt:lpstr>
      <vt:lpstr>900 OCHRONA ŚRODOWISKA</vt:lpstr>
      <vt:lpstr>921 KULTURA I SZTUKA</vt:lpstr>
      <vt:lpstr>926 SPORT</vt:lpstr>
      <vt:lpstr>'851 ZDROWIE'!Obszar_wydruku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2024-02-01T14:02:06Z</cp:lastPrinted>
  <dcterms:created xsi:type="dcterms:W3CDTF">2022-02-21T08:20:40Z</dcterms:created>
  <dcterms:modified xsi:type="dcterms:W3CDTF">2024-02-15T08:49:12Z</dcterms:modified>
</cp:coreProperties>
</file>