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Stary komputer\old dysk d\Dokumenty\0050 dawne 0151 ZARZĄDZENIA zew KSz\ZARZĄDZENIA 2025 i inne\08 BIP 2025\07 LIPIEC 2025\"/>
    </mc:Choice>
  </mc:AlternateContent>
  <bookViews>
    <workbookView xWindow="0" yWindow="0" windowWidth="7470" windowHeight="2160"/>
  </bookViews>
  <sheets>
    <sheet name="II KW 2025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3" l="1"/>
  <c r="D19" i="3"/>
  <c r="E19" i="3"/>
  <c r="G20" i="3"/>
  <c r="D18" i="3"/>
  <c r="D17" i="3"/>
  <c r="C10" i="3"/>
  <c r="D20" i="3" l="1"/>
  <c r="C11" i="3" s="1"/>
  <c r="E20" i="3"/>
</calcChain>
</file>

<file path=xl/sharedStrings.xml><?xml version="1.0" encoding="utf-8"?>
<sst xmlns="http://schemas.openxmlformats.org/spreadsheetml/2006/main" count="24" uniqueCount="24">
  <si>
    <t>l.p.</t>
  </si>
  <si>
    <t>Wyszczególnienie</t>
  </si>
  <si>
    <r>
      <t>Wykonanie</t>
    </r>
    <r>
      <rPr>
        <b/>
        <sz val="12"/>
        <color rgb="FF000000"/>
        <rFont val="Times New Roman"/>
        <family val="1"/>
        <charset val="238"/>
      </rPr>
      <t>*</t>
    </r>
    <r>
      <rPr>
        <sz val="12"/>
        <color rgb="FF000000"/>
        <rFont val="Times New Roman"/>
        <family val="1"/>
        <charset val="238"/>
      </rPr>
      <t xml:space="preserve"> (zł)</t>
    </r>
  </si>
  <si>
    <t>Dochody ogółem</t>
  </si>
  <si>
    <t>Wydatki ogółem</t>
  </si>
  <si>
    <t>Wynik budżetu  
 (nadwyżka (+)/ niedobór (-))</t>
  </si>
  <si>
    <t>Udzielone umorzenia na kwotę</t>
  </si>
  <si>
    <t>`</t>
  </si>
  <si>
    <t>L.P.</t>
  </si>
  <si>
    <t>Tytuł należności</t>
  </si>
  <si>
    <t>Ilość umorzeń</t>
  </si>
  <si>
    <t>Kwota umorzenia ogółem 
(zł)</t>
  </si>
  <si>
    <t>z tego:</t>
  </si>
  <si>
    <t>OSOBY FIZYCZNE 
(zł)</t>
  </si>
  <si>
    <t>OSOBY PRAWNE
 (zł)</t>
  </si>
  <si>
    <t>UMORZENIA MIEJSKIEGO OŚRODKA 
POMOCY SPOŁECZNEJ</t>
  </si>
  <si>
    <t xml:space="preserve"> UMORZENIA  WYDZIAŁU INFRASTRUKTURY</t>
  </si>
  <si>
    <t xml:space="preserve">       RAZEM  </t>
  </si>
  <si>
    <t>Plan na rok 2025  (zł)</t>
  </si>
  <si>
    <t>Informacja o wykonaniu budżetu Miasta Lubina wraz z informacją o udzielonych umorzeniach  
niepodatkowych  należności  budżetowych za dwa kwartały 2025 roku</t>
  </si>
  <si>
    <t xml:space="preserve"> UMORZENIA  WYDZIAŁU GOSPODARKI GRUNTAMI, ARCHITEKTURY I OCHRONY ŚRODOWISKA</t>
  </si>
  <si>
    <r>
      <rPr>
        <b/>
        <sz val="10"/>
        <color rgb="FF000000"/>
        <rFont val="Times New Roman"/>
        <family val="1"/>
        <charset val="238"/>
      </rPr>
      <t xml:space="preserve">* </t>
    </r>
    <r>
      <rPr>
        <sz val="10"/>
        <color rgb="FF000000"/>
        <rFont val="Times New Roman"/>
        <family val="1"/>
        <charset val="238"/>
      </rPr>
      <t xml:space="preserve"> informacja opracowana na podstawie sprawozdania NDS</t>
    </r>
  </si>
  <si>
    <t>Załącznik nr 1 do Zarządzenia nr  P.0050.184.2025</t>
  </si>
  <si>
    <t>Prezydenta Miasta Lubina  z dnia  28.07.2025r.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</si>
</sst>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"/>
    <numFmt numFmtId="165" formatCode="#,##0.00;[Red]&quot;-&quot;#,##0.00"/>
  </numFmts>
  <fonts count="19" x14ac:knownFonts="1">
    <font>
      <sz val="11"/>
      <color rgb="FF000000"/>
      <name val="Liberation Sans"/>
      <charset val="238"/>
    </font>
    <font>
      <sz val="12"/>
      <color rgb="FF000000"/>
      <name val="Times New Roman"/>
      <family val="1"/>
      <charset val="238"/>
    </font>
    <font>
      <sz val="12"/>
      <color rgb="FF0066B3"/>
      <name val="Times New Roman"/>
      <family val="1"/>
      <charset val="238"/>
    </font>
    <font>
      <i/>
      <sz val="8"/>
      <color rgb="FF000000"/>
      <name val="Liberation Sans"/>
      <charset val="238"/>
    </font>
    <font>
      <i/>
      <sz val="9"/>
      <color rgb="FF000000"/>
      <name val="Liberation Sans"/>
      <charset val="238"/>
    </font>
    <font>
      <b/>
      <sz val="12"/>
      <color rgb="FF000000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sz val="9"/>
      <name val="Times New Roman"/>
      <family val="1"/>
      <charset val="238"/>
    </font>
    <font>
      <sz val="11"/>
      <color rgb="FF0066B3"/>
      <name val="Liberation Sans"/>
      <charset val="238"/>
    </font>
    <font>
      <sz val="11"/>
      <color rgb="FF000000"/>
      <name val="Times New Roman"/>
      <family val="1"/>
      <charset val="238"/>
    </font>
    <font>
      <sz val="11"/>
      <color rgb="FF0066B3"/>
      <name val="Times New Roman"/>
      <family val="1"/>
      <charset val="238"/>
    </font>
    <font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sz val="9"/>
      <color rgb="FF0066B3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4" fontId="2" fillId="0" borderId="0" xfId="0" applyNumberFormat="1" applyFont="1"/>
    <xf numFmtId="4" fontId="3" fillId="0" borderId="0" xfId="0" applyNumberFormat="1" applyFont="1" applyAlignment="1">
      <alignment horizontal="right"/>
    </xf>
    <xf numFmtId="4" fontId="4" fillId="0" borderId="0" xfId="0" applyNumberFormat="1" applyFont="1" applyAlignment="1">
      <alignment horizontal="right"/>
    </xf>
    <xf numFmtId="0" fontId="2" fillId="0" borderId="0" xfId="0" applyFont="1"/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7" fillId="0" borderId="0" xfId="0" applyFont="1" applyBorder="1" applyAlignment="1"/>
    <xf numFmtId="0" fontId="1" fillId="0" borderId="0" xfId="0" applyFont="1" applyBorder="1" applyAlignment="1"/>
    <xf numFmtId="4" fontId="1" fillId="0" borderId="0" xfId="0" applyNumberFormat="1" applyFont="1" applyBorder="1"/>
    <xf numFmtId="0" fontId="1" fillId="0" borderId="0" xfId="0" applyFont="1" applyBorder="1"/>
    <xf numFmtId="0" fontId="10" fillId="2" borderId="1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/>
    </xf>
    <xf numFmtId="0" fontId="11" fillId="3" borderId="5" xfId="0" applyFont="1" applyFill="1" applyBorder="1" applyAlignment="1">
      <alignment horizontal="left" vertical="center" wrapText="1"/>
    </xf>
    <xf numFmtId="0" fontId="11" fillId="3" borderId="5" xfId="0" applyFont="1" applyFill="1" applyBorder="1" applyAlignment="1">
      <alignment horizontal="center" vertical="center"/>
    </xf>
    <xf numFmtId="4" fontId="11" fillId="3" borderId="5" xfId="0" applyNumberFormat="1" applyFont="1" applyFill="1" applyBorder="1" applyAlignment="1">
      <alignment horizontal="right" vertical="center"/>
    </xf>
    <xf numFmtId="4" fontId="11" fillId="3" borderId="5" xfId="0" applyNumberFormat="1" applyFont="1" applyFill="1" applyBorder="1" applyAlignment="1">
      <alignment horizontal="right" vertical="center" wrapText="1"/>
    </xf>
    <xf numFmtId="0" fontId="12" fillId="3" borderId="0" xfId="0" applyFont="1" applyFill="1"/>
    <xf numFmtId="0" fontId="11" fillId="3" borderId="8" xfId="0" applyFont="1" applyFill="1" applyBorder="1" applyAlignment="1">
      <alignment horizontal="center"/>
    </xf>
    <xf numFmtId="0" fontId="11" fillId="3" borderId="8" xfId="0" applyFont="1" applyFill="1" applyBorder="1" applyAlignment="1">
      <alignment horizontal="left" vertical="center"/>
    </xf>
    <xf numFmtId="0" fontId="11" fillId="3" borderId="8" xfId="0" applyFont="1" applyFill="1" applyBorder="1" applyAlignment="1">
      <alignment horizontal="center" vertical="center"/>
    </xf>
    <xf numFmtId="4" fontId="11" fillId="3" borderId="8" xfId="0" applyNumberFormat="1" applyFont="1" applyFill="1" applyBorder="1" applyAlignment="1">
      <alignment horizontal="right" vertical="center" wrapText="1"/>
    </xf>
    <xf numFmtId="4" fontId="12" fillId="3" borderId="0" xfId="0" applyNumberFormat="1" applyFont="1" applyFill="1"/>
    <xf numFmtId="0" fontId="13" fillId="3" borderId="0" xfId="0" applyFont="1" applyFill="1" applyAlignment="1">
      <alignment horizontal="center" vertical="center" wrapText="1"/>
    </xf>
    <xf numFmtId="4" fontId="13" fillId="3" borderId="0" xfId="0" applyNumberFormat="1" applyFont="1" applyFill="1" applyAlignment="1">
      <alignment horizontal="right" vertical="center" wrapText="1"/>
    </xf>
    <xf numFmtId="4" fontId="0" fillId="3" borderId="0" xfId="0" applyNumberFormat="1" applyFill="1" applyAlignment="1">
      <alignment horizontal="right" vertical="center"/>
    </xf>
    <xf numFmtId="0" fontId="11" fillId="3" borderId="1" xfId="0" applyFont="1" applyFill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horizontal="right" vertical="center" wrapText="1"/>
    </xf>
    <xf numFmtId="4" fontId="14" fillId="3" borderId="0" xfId="0" applyNumberFormat="1" applyFont="1" applyFill="1"/>
    <xf numFmtId="0" fontId="14" fillId="3" borderId="0" xfId="0" applyFont="1" applyFill="1"/>
    <xf numFmtId="0" fontId="15" fillId="3" borderId="0" xfId="0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left" vertical="center"/>
    </xf>
    <xf numFmtId="164" fontId="17" fillId="3" borderId="0" xfId="0" applyNumberFormat="1" applyFont="1" applyFill="1" applyBorder="1" applyAlignment="1">
      <alignment horizontal="center" vertical="center"/>
    </xf>
    <xf numFmtId="4" fontId="17" fillId="3" borderId="0" xfId="0" applyNumberFormat="1" applyFont="1" applyFill="1" applyBorder="1" applyAlignment="1">
      <alignment horizontal="right" vertical="center"/>
    </xf>
    <xf numFmtId="0" fontId="12" fillId="0" borderId="0" xfId="0" applyFont="1"/>
    <xf numFmtId="165" fontId="17" fillId="3" borderId="0" xfId="0" applyNumberFormat="1" applyFont="1" applyFill="1" applyBorder="1" applyAlignment="1">
      <alignment horizontal="right" vertical="center"/>
    </xf>
    <xf numFmtId="4" fontId="1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0" fontId="11" fillId="3" borderId="8" xfId="0" applyFont="1" applyFill="1" applyBorder="1" applyAlignment="1">
      <alignment horizontal="left" vertical="center" wrapText="1"/>
    </xf>
    <xf numFmtId="4" fontId="18" fillId="0" borderId="0" xfId="0" applyNumberFormat="1" applyFont="1"/>
    <xf numFmtId="0" fontId="18" fillId="0" borderId="0" xfId="0" applyFont="1"/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3" borderId="0" xfId="0" applyFill="1"/>
    <xf numFmtId="0" fontId="16" fillId="3" borderId="0" xfId="0" applyFont="1" applyFill="1" applyBorder="1" applyAlignment="1">
      <alignment horizontal="justify" vertical="center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165" fontId="17" fillId="3" borderId="0" xfId="0" applyNumberFormat="1" applyFont="1" applyFill="1" applyBorder="1" applyAlignment="1">
      <alignment horizontal="right" vertical="center"/>
    </xf>
    <xf numFmtId="4" fontId="11" fillId="3" borderId="9" xfId="0" applyNumberFormat="1" applyFont="1" applyFill="1" applyBorder="1" applyAlignment="1">
      <alignment horizontal="right" vertical="center"/>
    </xf>
    <xf numFmtId="4" fontId="11" fillId="3" borderId="10" xfId="0" applyNumberFormat="1" applyFont="1" applyFill="1" applyBorder="1" applyAlignment="1">
      <alignment horizontal="right" vertical="center"/>
    </xf>
    <xf numFmtId="4" fontId="11" fillId="3" borderId="6" xfId="0" applyNumberFormat="1" applyFont="1" applyFill="1" applyBorder="1" applyAlignment="1">
      <alignment horizontal="right" vertical="center"/>
    </xf>
    <xf numFmtId="4" fontId="11" fillId="3" borderId="7" xfId="0" applyNumberFormat="1" applyFont="1" applyFill="1" applyBorder="1" applyAlignment="1">
      <alignment horizontal="right" vertical="center"/>
    </xf>
    <xf numFmtId="3" fontId="11" fillId="3" borderId="1" xfId="0" applyNumberFormat="1" applyFont="1" applyFill="1" applyBorder="1" applyAlignment="1">
      <alignment horizontal="center" vertical="center"/>
    </xf>
    <xf numFmtId="4" fontId="11" fillId="3" borderId="2" xfId="0" applyNumberFormat="1" applyFont="1" applyFill="1" applyBorder="1" applyAlignment="1">
      <alignment horizontal="right" vertical="center" wrapText="1"/>
    </xf>
    <xf numFmtId="4" fontId="11" fillId="3" borderId="4" xfId="0" applyNumberFormat="1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29"/>
  <sheetViews>
    <sheetView tabSelected="1" topLeftCell="A4" zoomScale="148" zoomScaleNormal="148" workbookViewId="0">
      <selection activeCell="D27" sqref="D27"/>
    </sheetView>
  </sheetViews>
  <sheetFormatPr defaultRowHeight="15.75" x14ac:dyDescent="0.25"/>
  <cols>
    <col min="1" max="1" width="6.25" style="6" customWidth="1"/>
    <col min="2" max="2" width="40" style="6" customWidth="1"/>
    <col min="3" max="3" width="22.125" style="2" customWidth="1"/>
    <col min="4" max="4" width="15.625" style="3" customWidth="1"/>
    <col min="5" max="5" width="14.625" style="3" customWidth="1"/>
    <col min="6" max="6" width="2.75" style="3" customWidth="1"/>
    <col min="7" max="7" width="12" style="6" customWidth="1"/>
    <col min="8" max="8" width="15.375" style="6" customWidth="1"/>
    <col min="9" max="1024" width="10.625" style="6" customWidth="1"/>
    <col min="1025" max="1025" width="9" customWidth="1"/>
  </cols>
  <sheetData>
    <row r="1" spans="1:14" ht="15.75" customHeight="1" x14ac:dyDescent="0.25">
      <c r="A1" s="1"/>
      <c r="B1" s="1"/>
      <c r="F1" s="4"/>
      <c r="G1" s="5" t="s">
        <v>22</v>
      </c>
    </row>
    <row r="2" spans="1:14" s="6" customFormat="1" ht="18.75" customHeight="1" x14ac:dyDescent="0.25">
      <c r="A2" s="1"/>
      <c r="B2" s="1"/>
      <c r="F2" s="4"/>
      <c r="G2" s="5" t="s">
        <v>23</v>
      </c>
    </row>
    <row r="3" spans="1:14" s="6" customFormat="1" ht="8.25" customHeight="1" x14ac:dyDescent="0.25">
      <c r="A3" s="1"/>
      <c r="B3" s="1"/>
      <c r="C3" s="7"/>
      <c r="D3" s="4"/>
      <c r="E3" s="4"/>
      <c r="F3" s="4"/>
      <c r="G3" s="4"/>
    </row>
    <row r="4" spans="1:14" s="6" customFormat="1" ht="12" customHeight="1" x14ac:dyDescent="0.25">
      <c r="A4" s="1"/>
      <c r="B4" s="1"/>
      <c r="C4" s="7"/>
      <c r="D4" s="4"/>
      <c r="E4" s="4"/>
      <c r="F4" s="4"/>
      <c r="G4" s="4"/>
    </row>
    <row r="5" spans="1:14" s="6" customFormat="1" ht="40.5" customHeight="1" x14ac:dyDescent="0.25">
      <c r="A5" s="48" t="s">
        <v>19</v>
      </c>
      <c r="B5" s="48"/>
      <c r="C5" s="48"/>
      <c r="D5" s="48"/>
      <c r="E5" s="48"/>
      <c r="F5" s="48"/>
      <c r="G5" s="48"/>
    </row>
    <row r="6" spans="1:14" s="6" customFormat="1" ht="6" customHeight="1" x14ac:dyDescent="0.25">
      <c r="A6" s="1"/>
      <c r="B6" s="8"/>
      <c r="C6" s="8"/>
      <c r="D6" s="8"/>
      <c r="E6" s="8"/>
      <c r="F6" s="8"/>
      <c r="G6" s="8"/>
    </row>
    <row r="7" spans="1:14" s="6" customFormat="1" ht="33" customHeight="1" x14ac:dyDescent="0.25">
      <c r="A7" s="9" t="s">
        <v>0</v>
      </c>
      <c r="B7" s="10" t="s">
        <v>1</v>
      </c>
      <c r="C7" s="10" t="s">
        <v>18</v>
      </c>
      <c r="D7" s="49" t="s">
        <v>2</v>
      </c>
      <c r="E7" s="50"/>
      <c r="F7" s="50"/>
      <c r="G7" s="51"/>
    </row>
    <row r="8" spans="1:14" s="6" customFormat="1" ht="29.25" customHeight="1" x14ac:dyDescent="0.25">
      <c r="A8" s="11">
        <v>1</v>
      </c>
      <c r="B8" s="12" t="s">
        <v>3</v>
      </c>
      <c r="C8" s="43">
        <v>814808933.98000002</v>
      </c>
      <c r="D8" s="52">
        <v>391851947.50999999</v>
      </c>
      <c r="E8" s="52"/>
      <c r="F8" s="52"/>
      <c r="G8" s="52"/>
    </row>
    <row r="9" spans="1:14" s="6" customFormat="1" ht="29.25" customHeight="1" x14ac:dyDescent="0.25">
      <c r="A9" s="11">
        <v>2</v>
      </c>
      <c r="B9" s="12" t="s">
        <v>4</v>
      </c>
      <c r="C9" s="43">
        <v>857870281.70000005</v>
      </c>
      <c r="D9" s="52">
        <v>306414990.69999999</v>
      </c>
      <c r="E9" s="52"/>
      <c r="F9" s="52"/>
      <c r="G9" s="52"/>
      <c r="H9" s="3"/>
    </row>
    <row r="10" spans="1:14" s="6" customFormat="1" ht="30.75" customHeight="1" x14ac:dyDescent="0.25">
      <c r="A10" s="11">
        <v>3</v>
      </c>
      <c r="B10" s="12" t="s">
        <v>5</v>
      </c>
      <c r="C10" s="44">
        <f>C8-C9</f>
        <v>-43061347.720000029</v>
      </c>
      <c r="D10" s="53"/>
      <c r="E10" s="54"/>
      <c r="F10" s="54"/>
      <c r="G10" s="54"/>
    </row>
    <row r="11" spans="1:14" s="6" customFormat="1" ht="29.25" customHeight="1" x14ac:dyDescent="0.25">
      <c r="A11" s="11">
        <v>4</v>
      </c>
      <c r="B11" s="12" t="s">
        <v>6</v>
      </c>
      <c r="C11" s="52">
        <f>D20</f>
        <v>688963.95</v>
      </c>
      <c r="D11" s="52"/>
      <c r="E11" s="52"/>
      <c r="F11" s="52"/>
      <c r="G11" s="52"/>
      <c r="J11" s="13"/>
      <c r="K11" s="57"/>
      <c r="L11" s="57"/>
      <c r="M11" s="57"/>
      <c r="N11" s="58"/>
    </row>
    <row r="12" spans="1:14" s="6" customFormat="1" ht="18.75" customHeight="1" x14ac:dyDescent="0.25">
      <c r="A12" s="14" t="s">
        <v>21</v>
      </c>
      <c r="B12" s="15"/>
      <c r="C12" s="15"/>
      <c r="D12" s="15"/>
      <c r="E12" s="15"/>
      <c r="F12" s="16"/>
      <c r="G12" s="17"/>
    </row>
    <row r="13" spans="1:14" s="6" customFormat="1" ht="3" customHeight="1" x14ac:dyDescent="0.25">
      <c r="A13" s="15"/>
      <c r="B13" s="15"/>
      <c r="C13" s="15"/>
      <c r="D13" s="15"/>
      <c r="E13" s="15" t="s">
        <v>7</v>
      </c>
      <c r="F13" s="16"/>
      <c r="G13" s="17"/>
    </row>
    <row r="14" spans="1:14" s="6" customFormat="1" ht="9.75" customHeight="1" x14ac:dyDescent="0.25">
      <c r="A14" s="15"/>
      <c r="B14" s="15"/>
      <c r="C14" s="15"/>
      <c r="D14" s="15"/>
      <c r="E14" s="15"/>
      <c r="F14" s="16"/>
      <c r="G14" s="17"/>
    </row>
    <row r="15" spans="1:14" s="6" customFormat="1" ht="16.899999999999999" customHeight="1" x14ac:dyDescent="0.25">
      <c r="A15" s="59" t="s">
        <v>8</v>
      </c>
      <c r="B15" s="60" t="s">
        <v>9</v>
      </c>
      <c r="C15" s="60" t="s">
        <v>10</v>
      </c>
      <c r="D15" s="61" t="s">
        <v>11</v>
      </c>
      <c r="E15" s="61" t="s">
        <v>12</v>
      </c>
      <c r="F15" s="61"/>
      <c r="G15" s="61"/>
    </row>
    <row r="16" spans="1:14" s="6" customFormat="1" ht="34.5" customHeight="1" x14ac:dyDescent="0.25">
      <c r="A16" s="59"/>
      <c r="B16" s="60"/>
      <c r="C16" s="60"/>
      <c r="D16" s="61"/>
      <c r="E16" s="62" t="s">
        <v>13</v>
      </c>
      <c r="F16" s="62"/>
      <c r="G16" s="18" t="s">
        <v>14</v>
      </c>
    </row>
    <row r="17" spans="1:16" s="24" customFormat="1" ht="27" customHeight="1" x14ac:dyDescent="0.2">
      <c r="A17" s="19">
        <v>1</v>
      </c>
      <c r="B17" s="20" t="s">
        <v>15</v>
      </c>
      <c r="C17" s="21">
        <v>181</v>
      </c>
      <c r="D17" s="22">
        <f>E17+G17</f>
        <v>416025.33</v>
      </c>
      <c r="E17" s="66">
        <v>416025.33</v>
      </c>
      <c r="F17" s="67"/>
      <c r="G17" s="23">
        <v>0</v>
      </c>
    </row>
    <row r="18" spans="1:16" s="24" customFormat="1" ht="27" customHeight="1" x14ac:dyDescent="0.2">
      <c r="A18" s="19">
        <v>2</v>
      </c>
      <c r="B18" s="26" t="s">
        <v>16</v>
      </c>
      <c r="C18" s="21">
        <v>2</v>
      </c>
      <c r="D18" s="22">
        <f>E18+G18</f>
        <v>95083.62</v>
      </c>
      <c r="E18" s="64">
        <v>95083.62</v>
      </c>
      <c r="F18" s="65"/>
      <c r="G18" s="23">
        <v>0</v>
      </c>
    </row>
    <row r="19" spans="1:16" s="24" customFormat="1" ht="26.25" customHeight="1" x14ac:dyDescent="0.2">
      <c r="A19" s="25">
        <v>3</v>
      </c>
      <c r="B19" s="45" t="s">
        <v>20</v>
      </c>
      <c r="C19" s="27">
        <v>2</v>
      </c>
      <c r="D19" s="22">
        <f>E19+G19</f>
        <v>177855</v>
      </c>
      <c r="E19" s="64">
        <f>0</f>
        <v>0</v>
      </c>
      <c r="F19" s="65"/>
      <c r="G19" s="28">
        <v>177855</v>
      </c>
      <c r="H19" s="29"/>
      <c r="I19" s="30"/>
      <c r="J19" s="31"/>
      <c r="K19" s="32"/>
      <c r="L19" s="32"/>
    </row>
    <row r="20" spans="1:16" s="36" customFormat="1" ht="18" customHeight="1" x14ac:dyDescent="0.25">
      <c r="A20" s="68" t="s">
        <v>17</v>
      </c>
      <c r="B20" s="68"/>
      <c r="C20" s="33">
        <f>SUM(C17:C19)</f>
        <v>185</v>
      </c>
      <c r="D20" s="34">
        <f>D17+D18+D19</f>
        <v>688963.95</v>
      </c>
      <c r="E20" s="69">
        <f>E17+E18+E19</f>
        <v>511108.95</v>
      </c>
      <c r="F20" s="70"/>
      <c r="G20" s="34">
        <f>G17+G18+G19</f>
        <v>177855</v>
      </c>
      <c r="H20" s="35"/>
      <c r="I20" s="30"/>
      <c r="J20" s="31"/>
      <c r="K20" s="55"/>
      <c r="L20" s="55"/>
      <c r="M20" s="24"/>
      <c r="N20" s="24"/>
      <c r="O20" s="24"/>
      <c r="P20" s="24"/>
    </row>
    <row r="21" spans="1:16" s="36" customFormat="1" ht="24.75" customHeight="1" x14ac:dyDescent="0.25">
      <c r="A21" s="37"/>
      <c r="B21" s="56"/>
      <c r="C21" s="56"/>
      <c r="D21" s="56"/>
      <c r="E21" s="56"/>
      <c r="F21" s="56"/>
      <c r="G21" s="56"/>
      <c r="I21" s="24"/>
      <c r="J21" s="24"/>
      <c r="K21" s="24"/>
      <c r="L21" s="24"/>
      <c r="M21" s="24"/>
      <c r="N21" s="24"/>
      <c r="O21" s="24"/>
      <c r="P21" s="24"/>
    </row>
    <row r="22" spans="1:16" s="36" customFormat="1" ht="2.25" customHeight="1" x14ac:dyDescent="0.25">
      <c r="A22" s="37"/>
      <c r="B22" s="38"/>
      <c r="C22" s="39"/>
      <c r="D22" s="40"/>
      <c r="E22" s="63"/>
      <c r="F22" s="63"/>
      <c r="G22" s="42"/>
      <c r="I22" s="24"/>
      <c r="J22" s="24"/>
      <c r="K22" s="24"/>
      <c r="L22" s="24"/>
      <c r="M22" s="24"/>
      <c r="N22" s="24"/>
      <c r="O22" s="24"/>
      <c r="P22" s="24"/>
    </row>
    <row r="23" spans="1:16" s="6" customFormat="1" x14ac:dyDescent="0.25">
      <c r="C23" s="2"/>
      <c r="D23" s="3"/>
      <c r="E23" s="3"/>
      <c r="F23" s="3"/>
      <c r="I23" s="41"/>
      <c r="J23" s="41"/>
      <c r="K23" s="41"/>
      <c r="L23" s="41"/>
      <c r="M23" s="41"/>
      <c r="N23" s="41"/>
      <c r="O23" s="41"/>
      <c r="P23" s="41"/>
    </row>
    <row r="24" spans="1:16" s="6" customFormat="1" x14ac:dyDescent="0.25">
      <c r="C24" s="2"/>
      <c r="D24" s="3"/>
      <c r="E24" s="46"/>
      <c r="F24" s="46"/>
      <c r="G24" s="47"/>
      <c r="I24" s="41"/>
      <c r="J24" s="41"/>
      <c r="K24" s="41"/>
      <c r="L24" s="41"/>
      <c r="M24" s="41"/>
      <c r="N24" s="41"/>
      <c r="O24" s="41"/>
      <c r="P24" s="41"/>
    </row>
    <row r="25" spans="1:16" s="6" customFormat="1" x14ac:dyDescent="0.25">
      <c r="C25" s="2"/>
      <c r="D25" s="3"/>
      <c r="E25" s="46"/>
      <c r="F25" s="46"/>
      <c r="G25" s="47"/>
      <c r="I25" s="41"/>
      <c r="J25" s="41"/>
      <c r="K25" s="41"/>
      <c r="L25" s="41"/>
      <c r="M25" s="41"/>
      <c r="N25" s="41"/>
      <c r="O25" s="41"/>
      <c r="P25" s="41"/>
    </row>
    <row r="26" spans="1:16" s="6" customFormat="1" x14ac:dyDescent="0.25">
      <c r="C26" s="2"/>
      <c r="D26" s="3"/>
      <c r="E26" s="46"/>
      <c r="F26" s="46"/>
      <c r="G26" s="47"/>
      <c r="I26" s="41"/>
      <c r="J26" s="41"/>
      <c r="K26" s="41"/>
      <c r="L26" s="41"/>
      <c r="M26" s="41"/>
      <c r="N26" s="41"/>
      <c r="O26" s="41"/>
      <c r="P26" s="41"/>
    </row>
    <row r="27" spans="1:16" s="6" customFormat="1" x14ac:dyDescent="0.25">
      <c r="C27" s="2"/>
      <c r="D27" s="3"/>
      <c r="E27" s="3"/>
      <c r="F27" s="3"/>
      <c r="I27" s="41"/>
      <c r="J27" s="41"/>
      <c r="K27" s="41"/>
      <c r="L27" s="41"/>
      <c r="M27" s="41"/>
      <c r="N27" s="41"/>
      <c r="O27" s="41"/>
      <c r="P27" s="41"/>
    </row>
    <row r="28" spans="1:16" s="6" customFormat="1" x14ac:dyDescent="0.25">
      <c r="C28" s="2"/>
      <c r="D28" s="3"/>
      <c r="E28" s="3"/>
      <c r="F28" s="3"/>
      <c r="I28" s="41"/>
      <c r="J28" s="41"/>
      <c r="K28" s="41"/>
      <c r="L28" s="41"/>
      <c r="M28" s="41"/>
      <c r="N28" s="41"/>
      <c r="O28" s="41"/>
      <c r="P28" s="41"/>
    </row>
    <row r="29" spans="1:16" s="6" customFormat="1" x14ac:dyDescent="0.25">
      <c r="C29" s="2"/>
      <c r="D29" s="3"/>
      <c r="E29" s="3"/>
      <c r="F29" s="3"/>
      <c r="I29" s="41"/>
      <c r="J29" s="41"/>
      <c r="K29" s="41"/>
      <c r="L29" s="41"/>
      <c r="M29" s="41"/>
      <c r="N29" s="41"/>
      <c r="O29" s="41"/>
      <c r="P29" s="41"/>
    </row>
  </sheetData>
  <mergeCells count="21">
    <mergeCell ref="E22:F22"/>
    <mergeCell ref="E18:F18"/>
    <mergeCell ref="E17:F17"/>
    <mergeCell ref="E19:F19"/>
    <mergeCell ref="A20:B20"/>
    <mergeCell ref="E20:F20"/>
    <mergeCell ref="K20:L20"/>
    <mergeCell ref="B21:G21"/>
    <mergeCell ref="K11:N11"/>
    <mergeCell ref="A15:A16"/>
    <mergeCell ref="B15:B16"/>
    <mergeCell ref="C15:C16"/>
    <mergeCell ref="D15:D16"/>
    <mergeCell ref="E15:G15"/>
    <mergeCell ref="E16:F16"/>
    <mergeCell ref="C11:G11"/>
    <mergeCell ref="A5:G5"/>
    <mergeCell ref="D7:G7"/>
    <mergeCell ref="D8:G8"/>
    <mergeCell ref="D9:G9"/>
    <mergeCell ref="D10:G10"/>
  </mergeCells>
  <pageMargins left="0" right="0" top="0.19645669291338602" bottom="0.19645669291338602" header="0" footer="0"/>
  <pageSetup paperSize="9" pageOrder="overThenDown" orientation="landscape" useFirstPageNumber="1" r:id="rId1"/>
  <colBreaks count="1" manualBreakCount="1">
    <brk id="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II KW 2025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Cal-Niemiec</dc:creator>
  <cp:lastModifiedBy>Krzysztof Szumlakowski</cp:lastModifiedBy>
  <cp:lastPrinted>2025-07-24T10:58:00Z</cp:lastPrinted>
  <dcterms:created xsi:type="dcterms:W3CDTF">2025-04-16T08:37:25Z</dcterms:created>
  <dcterms:modified xsi:type="dcterms:W3CDTF">2025-07-29T08:07:09Z</dcterms:modified>
</cp:coreProperties>
</file>